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1405-1406 Projection" sheetId="2" state="visible" r:id="rId2"/>
    <sheet xmlns:r="http://schemas.openxmlformats.org/officeDocument/2006/relationships" name="Headhunt Plan" sheetId="3" state="visible" r:id="rId3"/>
    <sheet xmlns:r="http://schemas.openxmlformats.org/officeDocument/2006/relationships" name="5-Year Projection" sheetId="4" state="visible" r:id="rId4"/>
    <sheet xmlns:r="http://schemas.openxmlformats.org/officeDocument/2006/relationships" name="Market Siz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8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b val="1"/>
      <color rgb="00FFFFFF"/>
      <sz val="9"/>
    </font>
    <font>
      <name val="Arial"/>
      <b val="1"/>
      <color rgb="000F172A"/>
      <sz val="9"/>
    </font>
    <font>
      <name val="Arial"/>
      <color rgb="00000000"/>
      <sz val="8.5"/>
    </font>
    <font>
      <name val="Arial"/>
      <color rgb="0064748B"/>
      <sz val="8"/>
    </font>
    <font>
      <name val="Arial"/>
      <b val="1"/>
      <color rgb="00000000"/>
      <sz val="8.5"/>
    </font>
    <font>
      <name val="Arial"/>
      <color rgb="001E293B"/>
      <sz val="8.5"/>
    </font>
  </fonts>
  <fills count="9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BEB"/>
        <bgColor rgb="00FFFBEB"/>
      </patternFill>
    </fill>
    <fill>
      <patternFill patternType="solid">
        <fgColor rgb="00FAF5FF"/>
        <bgColor rgb="00FAF5FF"/>
      </patternFill>
    </fill>
    <fill>
      <patternFill patternType="solid">
        <fgColor rgb="00FFF1F2"/>
        <bgColor rgb="00FFF1F2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0F172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2" pivotButton="0" quotePrefix="0" xfId="0"/>
    <xf numFmtId="3" fontId="4" fillId="0" borderId="2" pivotButton="0" quotePrefix="0" xfId="0"/>
    <xf numFmtId="0" fontId="5" fillId="0" borderId="2" pivotButton="0" quotePrefix="0" xfId="0"/>
    <xf numFmtId="164" fontId="4" fillId="0" borderId="2" pivotButton="0" quotePrefix="0" xfId="0"/>
    <xf numFmtId="0" fontId="3" fillId="3" borderId="3" pivotButton="0" quotePrefix="0" xfId="0"/>
    <xf numFmtId="3" fontId="6" fillId="3" borderId="3" pivotButton="0" quotePrefix="0" xfId="0"/>
    <xf numFmtId="164" fontId="6" fillId="3" borderId="3" pivotButton="0" quotePrefix="0" xfId="0"/>
    <xf numFmtId="0" fontId="0" fillId="3" borderId="3" pivotButton="0" quotePrefix="0" xfId="0"/>
    <xf numFmtId="0" fontId="5" fillId="4" borderId="0" pivotButton="0" quotePrefix="0" xfId="0"/>
    <xf numFmtId="0" fontId="7" fillId="4" borderId="0" pivotButton="0" quotePrefix="0" xfId="0"/>
    <xf numFmtId="3" fontId="4" fillId="4" borderId="2" applyAlignment="1" pivotButton="0" quotePrefix="0" xfId="0">
      <alignment horizontal="left" vertical="center"/>
    </xf>
    <xf numFmtId="3" fontId="6" fillId="4" borderId="2" pivotButton="0" quotePrefix="0" xfId="0"/>
    <xf numFmtId="3" fontId="5" fillId="4" borderId="2" pivotButton="0" quotePrefix="0" xfId="0"/>
    <xf numFmtId="0" fontId="3" fillId="4" borderId="0" pivotButton="0" quotePrefix="0" xfId="0"/>
    <xf numFmtId="3" fontId="6" fillId="4" borderId="2" applyAlignment="1" pivotButton="0" quotePrefix="0" xfId="0">
      <alignment horizontal="left" vertical="center"/>
    </xf>
    <xf numFmtId="0" fontId="5" fillId="0" borderId="0" pivotButton="0" quotePrefix="0" xfId="0"/>
    <xf numFmtId="0" fontId="7" fillId="0" borderId="0" pivotButton="0" quotePrefix="0" xfId="0"/>
    <xf numFmtId="3" fontId="4" fillId="0" borderId="2" applyAlignment="1" pivotButton="0" quotePrefix="0" xfId="0">
      <alignment horizontal="left" vertical="center"/>
    </xf>
    <xf numFmtId="3" fontId="6" fillId="0" borderId="2" pivotButton="0" quotePrefix="0" xfId="0"/>
    <xf numFmtId="3" fontId="5" fillId="0" borderId="2" pivotButton="0" quotePrefix="0" xfId="0"/>
    <xf numFmtId="0" fontId="3" fillId="5" borderId="0" pivotButton="0" quotePrefix="0" xfId="0"/>
    <xf numFmtId="3" fontId="6" fillId="5" borderId="2" applyAlignment="1" pivotButton="0" quotePrefix="0" xfId="0">
      <alignment horizontal="left" vertical="center"/>
    </xf>
    <xf numFmtId="3" fontId="6" fillId="5" borderId="2" pivotButton="0" quotePrefix="0" xfId="0"/>
    <xf numFmtId="3" fontId="5" fillId="5" borderId="2" pivotButton="0" quotePrefix="0" xfId="0"/>
    <xf numFmtId="0" fontId="5" fillId="6" borderId="0" pivotButton="0" quotePrefix="0" xfId="0"/>
    <xf numFmtId="0" fontId="7" fillId="6" borderId="0" pivotButton="0" quotePrefix="0" xfId="0"/>
    <xf numFmtId="3" fontId="4" fillId="6" borderId="2" applyAlignment="1" pivotButton="0" quotePrefix="0" xfId="0">
      <alignment horizontal="left" vertical="center"/>
    </xf>
    <xf numFmtId="3" fontId="6" fillId="6" borderId="2" pivotButton="0" quotePrefix="0" xfId="0"/>
    <xf numFmtId="3" fontId="5" fillId="6" borderId="2" pivotButton="0" quotePrefix="0" xfId="0"/>
    <xf numFmtId="0" fontId="3" fillId="7" borderId="0" pivotButton="0" quotePrefix="0" xfId="0"/>
    <xf numFmtId="3" fontId="6" fillId="7" borderId="2" applyAlignment="1" pivotButton="0" quotePrefix="0" xfId="0">
      <alignment horizontal="left" vertical="center"/>
    </xf>
    <xf numFmtId="3" fontId="6" fillId="7" borderId="2" pivotButton="0" quotePrefix="0" xfId="0"/>
    <xf numFmtId="3" fontId="5" fillId="7" borderId="2" pivotButton="0" quotePrefix="0" xfId="0"/>
    <xf numFmtId="0" fontId="5" fillId="7" borderId="0" pivotButton="0" quotePrefix="0" xfId="0"/>
    <xf numFmtId="0" fontId="7" fillId="7" borderId="0" pivotButton="0" quotePrefix="0" xfId="0"/>
    <xf numFmtId="3" fontId="4" fillId="7" borderId="2" applyAlignment="1" pivotButton="0" quotePrefix="0" xfId="0">
      <alignment horizontal="left" vertical="center"/>
    </xf>
    <xf numFmtId="0" fontId="3" fillId="8" borderId="0" pivotButton="0" quotePrefix="0" xfId="0"/>
    <xf numFmtId="3" fontId="6" fillId="8" borderId="2" applyAlignment="1" pivotButton="0" quotePrefix="0" xfId="0">
      <alignment horizontal="left" vertical="center"/>
    </xf>
    <xf numFmtId="3" fontId="6" fillId="8" borderId="2" pivotButton="0" quotePrefix="0" xfId="0"/>
    <xf numFmtId="3" fontId="5" fillId="8" borderId="2" pivotButton="0" quotePrefix="0" xfId="0"/>
    <xf numFmtId="0" fontId="3" fillId="6" borderId="0" pivotButton="0" quotePrefix="0" xfId="0"/>
    <xf numFmtId="3" fontId="6" fillId="6" borderId="2" applyAlignment="1" pivotButton="0" quotePrefix="0" xfId="0">
      <alignment horizontal="left" vertical="center"/>
    </xf>
    <xf numFmtId="0" fontId="3" fillId="3" borderId="0" pivotButton="0" quotePrefix="0" xfId="0"/>
    <xf numFmtId="3" fontId="6" fillId="3" borderId="2" applyAlignment="1" pivotButton="0" quotePrefix="0" xfId="0">
      <alignment horizontal="left" vertical="center"/>
    </xf>
    <xf numFmtId="3" fontId="6" fillId="3" borderId="2" pivotButton="0" quotePrefix="0" xfId="0"/>
    <xf numFmtId="3" fontId="5" fillId="3" borderId="2" pivotButton="0" quotePrefix="0" xfId="0"/>
    <xf numFmtId="0" fontId="0" fillId="0" borderId="2" applyAlignment="1" pivotButton="0" quotePrefix="0" xfId="0">
      <alignment horizontal="center" vertical="center"/>
    </xf>
    <xf numFmtId="0" fontId="7" fillId="0" borderId="2" pivotButton="0" quotePrefix="0" xfId="0"/>
    <xf numFmtId="165" fontId="4" fillId="0" borderId="2" applyAlignment="1" pivotButton="0" quotePrefix="0" xfId="0">
      <alignment horizontal="left" vertical="center"/>
    </xf>
    <xf numFmtId="164" fontId="4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25"/>
  <sheetViews>
    <sheetView rightToLeft="1" workbookViewId="0">
      <selection activeCell="A1" sqref="A1"/>
    </sheetView>
  </sheetViews>
  <sheetFormatPr baseColWidth="8" defaultRowHeight="15"/>
  <cols>
    <col width="38" customWidth="1" min="2" max="2"/>
    <col width="22" customWidth="1" min="3" max="3"/>
    <col width="22" customWidth="1" min="4" max="4"/>
    <col width="50" customWidth="1" min="5" max="5"/>
  </cols>
  <sheetData>
    <row r="2">
      <c r="B2" s="1" t="inlineStr">
        <is>
          <t>مدل مالی اکیپا (فراغت آفرینان پویا) — خلاصه جامع مدیریتی راند رشد (Growth Round)</t>
        </is>
      </c>
    </row>
    <row r="4">
      <c r="B4" s="2" t="inlineStr">
        <is>
          <t>شاخص کلیدی مالی</t>
        </is>
      </c>
      <c r="C4" s="2" t="inlineStr">
        <is>
          <t>مقدار مصوب (تومان)</t>
        </is>
      </c>
      <c r="D4" s="2" t="inlineStr">
        <is>
          <t>معادل میلیارد تومان</t>
        </is>
      </c>
      <c r="E4" s="2" t="inlineStr">
        <is>
          <t>مبنای استراتژیک و فرضیات اجرایی</t>
        </is>
      </c>
    </row>
    <row r="5">
      <c r="B5" s="3" t="inlineStr">
        <is>
          <t>فروش ناخالص کل پلتفرم (Total GMV)</t>
        </is>
      </c>
      <c r="C5" s="4" t="n">
        <v>57219500000</v>
      </c>
      <c r="D5" s="3" t="inlineStr">
        <is>
          <t>57.22 میلیارد</t>
        </is>
      </c>
      <c r="E5" s="5" t="inlineStr">
        <is>
          <t>مجموع فروش اتاق فرار، قراردادهای B2B، تجربیات شهری و کارت هدیه</t>
        </is>
      </c>
    </row>
    <row r="6">
      <c r="B6" s="3" t="inlineStr">
        <is>
          <t>درآمد خالص عملیاتی (Net Revenue)</t>
        </is>
      </c>
      <c r="C6" s="4" t="n">
        <v>13337935000</v>
      </c>
      <c r="D6" s="3" t="inlineStr">
        <is>
          <t>13.34 میلیارد</t>
        </is>
      </c>
      <c r="E6" s="5" t="inlineStr">
        <is>
          <t>کمیسیون پلتفرم (۱۳٪ تا ۱۵٪) + بسته‌های بوست سنترها + سود ناخالص لاین‌ها</t>
        </is>
      </c>
    </row>
    <row r="7">
      <c r="B7" s="3" t="inlineStr">
        <is>
          <t>کل هزینه‌های عملیاتی و سرمایه‌ای (Total OPEX + CAPEX)</t>
        </is>
      </c>
      <c r="C7" s="4" t="n">
        <v>27137935000</v>
      </c>
      <c r="D7" s="3" t="inlineStr">
        <is>
          <t>27.14 میلیارد</t>
        </is>
      </c>
      <c r="E7" s="5" t="inlineStr">
        <is>
          <t>حقوق تیم فعلی، حقوق فاندر، ۱۱ نیروی جدید، تجهیزات استودیو، مارکتینگ و اداری</t>
        </is>
      </c>
    </row>
    <row r="8">
      <c r="B8" s="3" t="inlineStr">
        <is>
          <t>کسری خالص عملیاتی سال اول (Net Operating Burn)</t>
        </is>
      </c>
      <c r="C8" s="4" t="n">
        <v>-13800000000</v>
      </c>
      <c r="D8" s="3" t="inlineStr">
        <is>
          <t>-13.80 میلیارد</t>
        </is>
      </c>
      <c r="E8" s="5" t="inlineStr">
        <is>
          <t>کسری هدف‌گذاری‌شده جهت سرمایه‌گذاری تهاجمی روی مارکتینگ، محتوا و تک</t>
        </is>
      </c>
    </row>
    <row r="9">
      <c r="B9" s="3" t="inlineStr">
        <is>
          <t>سرمایه جذب هدف (Target Round Ask)</t>
        </is>
      </c>
      <c r="C9" s="4" t="n">
        <v>16000000000</v>
      </c>
      <c r="D9" s="3" t="inlineStr">
        <is>
          <t>۱۶.۰۰ میلیارد</t>
        </is>
      </c>
      <c r="E9" s="5" t="inlineStr">
        <is>
          <t>پوشش کسری عملیاتی سال اول + ۲.۲ میلیارد تومان بافر نقدینگی امن</t>
        </is>
      </c>
    </row>
    <row r="10">
      <c r="B10" s="3" t="inlineStr">
        <is>
          <t>مانده نقدینگی پایان سال اول (Cash Reserve Buffer)</t>
        </is>
      </c>
      <c r="C10" s="4" t="n">
        <v>2200000000</v>
      </c>
      <c r="D10" s="3" t="inlineStr">
        <is>
          <t>۲.۲ میلیارد</t>
        </is>
      </c>
      <c r="E10" s="5" t="inlineStr">
        <is>
          <t>حاشیه امن نقدی ۲ ماه ران‌وی برای ورود پرقدرت به سال دوم مالی</t>
        </is>
      </c>
    </row>
    <row r="12">
      <c r="B12" s="1" t="inlineStr">
        <is>
          <t>تفکیک سرفصل‌های هزینه سال اول (مهر ۱۴۰۵ تا شهریور ۱۴۰۶)</t>
        </is>
      </c>
    </row>
    <row r="13">
      <c r="B13" s="2" t="inlineStr">
        <is>
          <t>سرفصل هزینه</t>
        </is>
      </c>
      <c r="C13" s="2" t="inlineStr">
        <is>
          <t>مبلغ سالانه (تومان)</t>
        </is>
      </c>
      <c r="D13" s="2" t="inlineStr">
        <is>
          <t>سهم از کل</t>
        </is>
      </c>
      <c r="E13" s="2" t="inlineStr">
        <is>
          <t>شرح و زمان‌بندی</t>
        </is>
      </c>
    </row>
    <row r="14">
      <c r="B14" s="3" t="inlineStr">
        <is>
          <t>حقوق تیم فعلی (+۵۰٪ افزایش)</t>
        </is>
      </c>
      <c r="C14" s="4" t="n">
        <v>5283000000</v>
      </c>
      <c r="D14" s="6" t="n">
        <v>0.1946721443617578</v>
      </c>
      <c r="E14" s="5" t="inlineStr">
        <is>
          <t>افزایش ۵۰ درصدی حقوق ۹ موقعیت فعلی از ابتدای سال مالی</t>
        </is>
      </c>
    </row>
    <row r="15">
      <c r="B15" s="3" t="inlineStr">
        <is>
          <t>حقوق فاندر و مدیر ارشد اجرایی (حامد فلاحی)</t>
        </is>
      </c>
      <c r="C15" s="4" t="n">
        <v>3600000000</v>
      </c>
      <c r="D15" s="6" t="n">
        <v>0.1326556349994943</v>
      </c>
      <c r="E15" s="5" t="inlineStr">
        <is>
          <t>ماهانه ۳۰۰ م ت تمام‌وقت جهت تمرکز ۱۰۰٪ روی محصول و توسعه</t>
        </is>
      </c>
    </row>
    <row r="16">
      <c r="B16" s="3" t="inlineStr">
        <is>
          <t>هیئت مدیره و مشاوره راهبردی (صالح اسکندرزاده)</t>
        </is>
      </c>
      <c r="C16" s="4" t="n">
        <v>180000000</v>
      </c>
      <c r="D16" s="6" t="n">
        <v>0.006632781749974712</v>
      </c>
      <c r="E16" s="5" t="inlineStr">
        <is>
          <t>مدیرعامل ملی‌گلد - ریتینر مشاوره‌ای نمادین ۲۰ م ت/ماه از دی‌ماه</t>
        </is>
      </c>
    </row>
    <row r="17">
      <c r="B17" s="3" t="inlineStr">
        <is>
          <t>برنامه هدهانت و جذب ۱۱ موقعیت جدید</t>
        </is>
      </c>
      <c r="C17" s="4" t="n">
        <v>6580000000</v>
      </c>
      <c r="D17" s="6" t="n">
        <v>0.2424650217490756</v>
      </c>
      <c r="E17" s="5" t="inlineStr">
        <is>
          <t>معماران نرم‌افزار (۲۸۰م)، BLO (۱۲۰م)، هد B2B (۷۰م)، هد محتوا (۵۰م)، تیم محتوا (۱۲۰م)، مالی (۸۰م)، محصول (۷۰م)، کی‌اکانت (۴۰م)</t>
        </is>
      </c>
    </row>
    <row r="18">
      <c r="B18" s="3" t="inlineStr">
        <is>
          <t>حق‌الزحمه آژانس هدهانت و ارزیابی</t>
        </is>
      </c>
      <c r="C18" s="4" t="n">
        <v>350000000</v>
      </c>
      <c r="D18" s="6" t="n">
        <v>0.01289707562495083</v>
      </c>
      <c r="E18" s="5" t="inlineStr">
        <is>
          <t>کمیسیون جذب و آزمون‌های ارزیابی فنی نیروهای کلیدی</t>
        </is>
      </c>
    </row>
    <row r="19">
      <c r="B19" s="3" t="inlineStr">
        <is>
          <t>سرمایه‌گذاری استودیو و تجهیزات تولید محتوا (CAPEX)</t>
        </is>
      </c>
      <c r="C19" s="4" t="n">
        <v>900000000</v>
      </c>
      <c r="D19" s="6" t="n">
        <v>0.03316390874987356</v>
      </c>
      <c r="E19" s="5" t="inlineStr">
        <is>
          <t>دوربین، تجهیزات نور و صدا، ۲ سیستم تدوین و دکور استودیو در دی و بهمن</t>
        </is>
      </c>
    </row>
    <row r="20">
      <c r="B20" s="3" t="inlineStr">
        <is>
          <t>مارکتینگ، تبلیغات پرفورمنس و توزیع ویدیو</t>
        </is>
      </c>
      <c r="C20" s="4" t="n">
        <v>4736346000</v>
      </c>
      <c r="D20" s="6" t="n">
        <v>0.1745286072798096</v>
      </c>
      <c r="E20" s="5" t="inlineStr">
        <is>
          <t>رشد بودجه ادز هم‌گام با تولیدات ویدیویی تیم محتوا از دی‌ماه</t>
        </is>
      </c>
    </row>
    <row r="21">
      <c r="B21" s="3" t="inlineStr">
        <is>
          <t>بهای تمام‌شده مستقیم خدمات سازمانی (B2B COGS)</t>
        </is>
      </c>
      <c r="C21" s="4" t="n">
        <v>3597000000</v>
      </c>
      <c r="D21" s="6" t="n">
        <v>0.1325450886369947</v>
      </c>
      <c r="E21" s="5" t="inlineStr">
        <is>
          <t>۶۰٪ بهای تمام‌شده متغیر متناسب با قراردادهای سازمانی</t>
        </is>
      </c>
    </row>
    <row r="22">
      <c r="B22" s="3" t="inlineStr">
        <is>
          <t>اجاره دفتر و امور اداری</t>
        </is>
      </c>
      <c r="C22" s="4" t="n">
        <v>1014000000</v>
      </c>
      <c r="D22" s="6" t="n">
        <v>0.03736467052485755</v>
      </c>
      <c r="E22" s="5" t="inlineStr">
        <is>
          <t>فضای اداری مناسب برای استقرار تیم توسعه‌یافته</t>
        </is>
      </c>
    </row>
    <row r="23">
      <c r="B23" s="3" t="inlineStr">
        <is>
          <t>زیرساخت ابری و سرور (Hetzner + کلود)</t>
        </is>
      </c>
      <c r="C23" s="4" t="n">
        <v>525500000</v>
      </c>
      <c r="D23" s="6" t="n">
        <v>0.01936403783117617</v>
      </c>
      <c r="E23" s="5" t="inlineStr">
        <is>
          <t>پایداری ۹۹.۹٪ سرورها، امنیت و دیتابیس</t>
        </is>
      </c>
    </row>
    <row r="24">
      <c r="B24" s="3" t="inlineStr">
        <is>
          <t>هزینه‌های مستقیم تجربیات شهری (District)</t>
        </is>
      </c>
      <c r="C24" s="4" t="n">
        <v>372089000</v>
      </c>
      <c r="D24" s="6" t="n">
        <v>0.01371102849203523</v>
      </c>
      <c r="E24" s="5" t="inlineStr">
        <is>
          <t>مارکتینگ محلی و جذب کارگاه‌های تفریحی</t>
        </is>
      </c>
    </row>
    <row r="25">
      <c r="B25" s="7" t="inlineStr">
        <is>
          <t>مجموع کل هزینه‌ها (Total Costs)</t>
        </is>
      </c>
      <c r="C25" s="8" t="n">
        <v>27137935000</v>
      </c>
      <c r="D25" s="9" t="n">
        <v>1</v>
      </c>
      <c r="E25" s="10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Q42"/>
  <sheetViews>
    <sheetView rightToLeft="1" workbookViewId="0">
      <selection activeCell="A1" sqref="A1"/>
    </sheetView>
  </sheetViews>
  <sheetFormatPr baseColWidth="8" defaultRowHeight="15"/>
  <cols>
    <col width="24" customWidth="1" min="2" max="2"/>
    <col width="4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8" customWidth="1" min="16" max="16"/>
    <col width="16" customWidth="1" min="17" max="17"/>
  </cols>
  <sheetData>
    <row r="2">
      <c r="B2" s="2" t="inlineStr">
        <is>
          <t>سرفصل کلان</t>
        </is>
      </c>
      <c r="C2" s="2" t="inlineStr">
        <is>
          <t>عنوان قلم / نقش / لاین</t>
        </is>
      </c>
      <c r="D2" s="2" t="inlineStr">
        <is>
          <t>مهر ۱۴۰۵</t>
        </is>
      </c>
      <c r="E2" s="2" t="inlineStr">
        <is>
          <t>آبان ۱۴۰۵</t>
        </is>
      </c>
      <c r="F2" s="2" t="inlineStr">
        <is>
          <t>آذر ۱۴۰۵</t>
        </is>
      </c>
      <c r="G2" s="2" t="inlineStr">
        <is>
          <t>دی ۱۴۰۵</t>
        </is>
      </c>
      <c r="H2" s="2" t="inlineStr">
        <is>
          <t>بهمن ۱۴۰۵</t>
        </is>
      </c>
      <c r="I2" s="2" t="inlineStr">
        <is>
          <t>اسفند ۱۴۰۵</t>
        </is>
      </c>
      <c r="J2" s="2" t="inlineStr">
        <is>
          <t>فروردین ۱۴۰۶</t>
        </is>
      </c>
      <c r="K2" s="2" t="inlineStr">
        <is>
          <t>اردیبهشت ۱۴۰۶</t>
        </is>
      </c>
      <c r="L2" s="2" t="inlineStr">
        <is>
          <t>خرداد ۱۴۰۶</t>
        </is>
      </c>
      <c r="M2" s="2" t="inlineStr">
        <is>
          <t>تیر ۱۴۰۶</t>
        </is>
      </c>
      <c r="N2" s="2" t="inlineStr">
        <is>
          <t>مرداد ۱۴۰۶</t>
        </is>
      </c>
      <c r="O2" s="2" t="inlineStr">
        <is>
          <t>شهریور ۱۴۰۶</t>
        </is>
      </c>
      <c r="P2" s="2" t="inlineStr">
        <is>
          <t>مجموع ۱۲ ماه</t>
        </is>
      </c>
      <c r="Q2" s="2" t="inlineStr">
        <is>
          <t>میانگین ماهانه</t>
        </is>
      </c>
    </row>
    <row r="3">
      <c r="B3" s="11" t="inlineStr">
        <is>
          <t>لاین‌های درآمدی</t>
        </is>
      </c>
      <c r="C3" s="12" t="inlineStr">
        <is>
          <t>درآمد اتاق فرار (کمیسیون ۱۳٪ + بوست)</t>
        </is>
      </c>
      <c r="D3" s="13" t="n">
        <v>315300</v>
      </c>
      <c r="E3" s="13" t="n">
        <v>338880</v>
      </c>
      <c r="F3" s="13" t="n">
        <v>400820</v>
      </c>
      <c r="G3" s="13" t="n">
        <v>376760</v>
      </c>
      <c r="H3" s="13" t="n">
        <v>441650</v>
      </c>
      <c r="I3" s="13" t="n">
        <v>635320</v>
      </c>
      <c r="J3" s="13" t="n">
        <v>592880</v>
      </c>
      <c r="K3" s="13" t="n">
        <v>497520</v>
      </c>
      <c r="L3" s="13" t="n">
        <v>535620</v>
      </c>
      <c r="M3" s="13" t="n">
        <v>594000</v>
      </c>
      <c r="N3" s="13" t="n">
        <v>634920</v>
      </c>
      <c r="O3" s="13" t="n">
        <v>698640</v>
      </c>
      <c r="P3" s="14">
        <f>SUM(D3:O3)</f>
        <v/>
      </c>
      <c r="Q3" s="15">
        <f>AVERAGE(D3:O3)</f>
        <v/>
      </c>
    </row>
    <row r="4">
      <c r="B4" s="11" t="inlineStr">
        <is>
          <t>لاین‌های درآمدی</t>
        </is>
      </c>
      <c r="C4" s="12" t="inlineStr">
        <is>
          <t>درآمد خدمات سازمانی (B2B)</t>
        </is>
      </c>
      <c r="D4" s="13" t="n">
        <v>60000</v>
      </c>
      <c r="E4" s="13" t="n">
        <v>60000</v>
      </c>
      <c r="F4" s="13" t="n">
        <v>65000</v>
      </c>
      <c r="G4" s="13" t="n">
        <v>150000</v>
      </c>
      <c r="H4" s="13" t="n">
        <v>255000</v>
      </c>
      <c r="I4" s="13" t="n">
        <v>380000</v>
      </c>
      <c r="J4" s="13" t="n">
        <v>525000</v>
      </c>
      <c r="K4" s="13" t="n">
        <v>550000</v>
      </c>
      <c r="L4" s="13" t="n">
        <v>690000</v>
      </c>
      <c r="M4" s="13" t="n">
        <v>875000</v>
      </c>
      <c r="N4" s="13" t="n">
        <v>1080000</v>
      </c>
      <c r="O4" s="13" t="n">
        <v>1305000</v>
      </c>
      <c r="P4" s="14">
        <f>SUM(D4:O4)</f>
        <v/>
      </c>
      <c r="Q4" s="15">
        <f>AVERAGE(D4:O4)</f>
        <v/>
      </c>
    </row>
    <row r="5">
      <c r="B5" s="11" t="inlineStr">
        <is>
          <t>لاین‌های درآمدی</t>
        </is>
      </c>
      <c r="C5" s="12" t="inlineStr">
        <is>
          <t>درآمد تجربیات شهری (District - کمیسیون ۱۵٪)</t>
        </is>
      </c>
      <c r="D5" s="13" t="n">
        <v>13125</v>
      </c>
      <c r="E5" s="13" t="n">
        <v>15750</v>
      </c>
      <c r="F5" s="13" t="n">
        <v>21000</v>
      </c>
      <c r="G5" s="13" t="n">
        <v>28875</v>
      </c>
      <c r="H5" s="13" t="n">
        <v>39375</v>
      </c>
      <c r="I5" s="13" t="n">
        <v>57750</v>
      </c>
      <c r="J5" s="13" t="n">
        <v>68250</v>
      </c>
      <c r="K5" s="13" t="n">
        <v>94500</v>
      </c>
      <c r="L5" s="13" t="n">
        <v>126000</v>
      </c>
      <c r="M5" s="13" t="n">
        <v>162750</v>
      </c>
      <c r="N5" s="13" t="n">
        <v>199500</v>
      </c>
      <c r="O5" s="13" t="n">
        <v>236250</v>
      </c>
      <c r="P5" s="14">
        <f>SUM(D5:O5)</f>
        <v/>
      </c>
      <c r="Q5" s="15">
        <f>AVERAGE(D5:O5)</f>
        <v/>
      </c>
    </row>
    <row r="6">
      <c r="B6" s="11" t="inlineStr">
        <is>
          <t>لاین‌های درآمدی</t>
        </is>
      </c>
      <c r="C6" s="12" t="inlineStr">
        <is>
          <t>درآمد کارت هدیه و فلوت (۱۵٪)</t>
        </is>
      </c>
      <c r="D6" s="13" t="n">
        <v>7500</v>
      </c>
      <c r="E6" s="13" t="n">
        <v>9000</v>
      </c>
      <c r="F6" s="13" t="n">
        <v>12000</v>
      </c>
      <c r="G6" s="13" t="n">
        <v>10500</v>
      </c>
      <c r="H6" s="13" t="n">
        <v>18000</v>
      </c>
      <c r="I6" s="13" t="n">
        <v>37500</v>
      </c>
      <c r="J6" s="13" t="n">
        <v>27000</v>
      </c>
      <c r="K6" s="13" t="n">
        <v>15000</v>
      </c>
      <c r="L6" s="13" t="n">
        <v>16500</v>
      </c>
      <c r="M6" s="13" t="n">
        <v>19500</v>
      </c>
      <c r="N6" s="13" t="n">
        <v>21000</v>
      </c>
      <c r="O6" s="13" t="n">
        <v>24000</v>
      </c>
      <c r="P6" s="14">
        <f>SUM(D6:O6)</f>
        <v/>
      </c>
      <c r="Q6" s="15">
        <f>AVERAGE(D6:O6)</f>
        <v/>
      </c>
    </row>
    <row r="7">
      <c r="B7" s="16" t="inlineStr">
        <is>
          <t>درآمد کل پلتفرم</t>
        </is>
      </c>
      <c r="C7" s="16" t="inlineStr">
        <is>
          <t>مجموع درآمد خالص (Total Net Revenue)</t>
        </is>
      </c>
      <c r="D7" s="17" t="n">
        <v>395925</v>
      </c>
      <c r="E7" s="17" t="n">
        <v>423630</v>
      </c>
      <c r="F7" s="17" t="n">
        <v>498820</v>
      </c>
      <c r="G7" s="17" t="n">
        <v>566135</v>
      </c>
      <c r="H7" s="17" t="n">
        <v>754025</v>
      </c>
      <c r="I7" s="17" t="n">
        <v>1110570</v>
      </c>
      <c r="J7" s="17" t="n">
        <v>1213130</v>
      </c>
      <c r="K7" s="17" t="n">
        <v>1157020</v>
      </c>
      <c r="L7" s="17" t="n">
        <v>1368120</v>
      </c>
      <c r="M7" s="17" t="n">
        <v>1651250</v>
      </c>
      <c r="N7" s="17" t="n">
        <v>1935420</v>
      </c>
      <c r="O7" s="17" t="n">
        <v>2263890</v>
      </c>
      <c r="P7" s="14">
        <f>SUM(D7:O7)</f>
        <v/>
      </c>
      <c r="Q7" s="15">
        <f>AVERAGE(D7:O7)</f>
        <v/>
      </c>
    </row>
    <row r="8">
      <c r="B8" s="18" t="inlineStr">
        <is>
          <t>بهای تمام‌شده مستقیم</t>
        </is>
      </c>
      <c r="C8" s="19" t="inlineStr">
        <is>
          <t>بهای تمام‌شده B2B (COGS ۶۰٪)</t>
        </is>
      </c>
      <c r="D8" s="20" t="n">
        <v>36000</v>
      </c>
      <c r="E8" s="20" t="n">
        <v>36000</v>
      </c>
      <c r="F8" s="20" t="n">
        <v>39000</v>
      </c>
      <c r="G8" s="20" t="n">
        <v>90000</v>
      </c>
      <c r="H8" s="20" t="n">
        <v>153000</v>
      </c>
      <c r="I8" s="20" t="n">
        <v>228000</v>
      </c>
      <c r="J8" s="20" t="n">
        <v>315000</v>
      </c>
      <c r="K8" s="20" t="n">
        <v>330000</v>
      </c>
      <c r="L8" s="20" t="n">
        <v>414000</v>
      </c>
      <c r="M8" s="20" t="n">
        <v>525000</v>
      </c>
      <c r="N8" s="20" t="n">
        <v>648000</v>
      </c>
      <c r="O8" s="20" t="n">
        <v>783000</v>
      </c>
      <c r="P8" s="21">
        <f>SUM(D8:O8)</f>
        <v/>
      </c>
      <c r="Q8" s="22">
        <f>AVERAGE(D8:O8)</f>
        <v/>
      </c>
    </row>
    <row r="9">
      <c r="B9" s="18" t="inlineStr">
        <is>
          <t>بهای تمام‌شده مستقیم</t>
        </is>
      </c>
      <c r="C9" s="19" t="inlineStr">
        <is>
          <t>هزینه مستقیم تجربیات District</t>
        </is>
      </c>
      <c r="D9" s="20" t="n">
        <v>4593</v>
      </c>
      <c r="E9" s="20" t="n">
        <v>5512</v>
      </c>
      <c r="F9" s="20" t="n">
        <v>7349</v>
      </c>
      <c r="G9" s="20" t="n">
        <v>10106</v>
      </c>
      <c r="H9" s="20" t="n">
        <v>13781</v>
      </c>
      <c r="I9" s="20" t="n">
        <v>20212</v>
      </c>
      <c r="J9" s="20" t="n">
        <v>23887</v>
      </c>
      <c r="K9" s="20" t="n">
        <v>33075</v>
      </c>
      <c r="L9" s="20" t="n">
        <v>44100</v>
      </c>
      <c r="M9" s="20" t="n">
        <v>56962</v>
      </c>
      <c r="N9" s="20" t="n">
        <v>69825</v>
      </c>
      <c r="O9" s="20" t="n">
        <v>82687</v>
      </c>
      <c r="P9" s="21">
        <f>SUM(D9:O9)</f>
        <v/>
      </c>
      <c r="Q9" s="22">
        <f>AVERAGE(D9:O9)</f>
        <v/>
      </c>
    </row>
    <row r="10">
      <c r="B10" s="18" t="inlineStr">
        <is>
          <t>پرسنل فعلی (+۵۰٪)</t>
        </is>
      </c>
      <c r="C10" s="19" t="inlineStr">
        <is>
          <t>مدیر محصول فعلی (Product Manager)</t>
        </is>
      </c>
      <c r="D10" s="20" t="n">
        <v>37500</v>
      </c>
      <c r="E10" s="20" t="n">
        <v>37500</v>
      </c>
      <c r="F10" s="20" t="n">
        <v>37500</v>
      </c>
      <c r="G10" s="20" t="n">
        <v>37500</v>
      </c>
      <c r="H10" s="20" t="n">
        <v>37500</v>
      </c>
      <c r="I10" s="20" t="n">
        <v>37500</v>
      </c>
      <c r="J10" s="20" t="n">
        <v>45000</v>
      </c>
      <c r="K10" s="20" t="n">
        <v>45000</v>
      </c>
      <c r="L10" s="20" t="n">
        <v>45000</v>
      </c>
      <c r="M10" s="20" t="n">
        <v>45000</v>
      </c>
      <c r="N10" s="20" t="n">
        <v>45000</v>
      </c>
      <c r="O10" s="20" t="n">
        <v>45000</v>
      </c>
      <c r="P10" s="21">
        <f>SUM(D10:O10)</f>
        <v/>
      </c>
      <c r="Q10" s="22">
        <f>AVERAGE(D10:O10)</f>
        <v/>
      </c>
    </row>
    <row r="11">
      <c r="B11" s="18" t="inlineStr">
        <is>
          <t>پرسنل فعلی (+۵۰٪)</t>
        </is>
      </c>
      <c r="C11" s="19" t="inlineStr">
        <is>
          <t>توسعه‌دهنده بک‌اند ارشد (BackEnd Lead)</t>
        </is>
      </c>
      <c r="D11" s="20" t="n">
        <v>67500</v>
      </c>
      <c r="E11" s="20" t="n">
        <v>67500</v>
      </c>
      <c r="F11" s="20" t="n">
        <v>67500</v>
      </c>
      <c r="G11" s="20" t="n">
        <v>67500</v>
      </c>
      <c r="H11" s="20" t="n">
        <v>67500</v>
      </c>
      <c r="I11" s="20" t="n">
        <v>67500</v>
      </c>
      <c r="J11" s="20" t="n">
        <v>78000</v>
      </c>
      <c r="K11" s="20" t="n">
        <v>78000</v>
      </c>
      <c r="L11" s="20" t="n">
        <v>78000</v>
      </c>
      <c r="M11" s="20" t="n">
        <v>78000</v>
      </c>
      <c r="N11" s="20" t="n">
        <v>78000</v>
      </c>
      <c r="O11" s="20" t="n">
        <v>78000</v>
      </c>
      <c r="P11" s="21">
        <f>SUM(D11:O11)</f>
        <v/>
      </c>
      <c r="Q11" s="22">
        <f>AVERAGE(D11:O11)</f>
        <v/>
      </c>
    </row>
    <row r="12">
      <c r="B12" s="18" t="inlineStr">
        <is>
          <t>پرسنل فعلی (+۵۰٪)</t>
        </is>
      </c>
      <c r="C12" s="19" t="inlineStr">
        <is>
          <t>توسعه‌دهنده فرانت‌اند ارشد (FrontEnd Lead)</t>
        </is>
      </c>
      <c r="D12" s="20" t="n">
        <v>45000</v>
      </c>
      <c r="E12" s="20" t="n">
        <v>45000</v>
      </c>
      <c r="F12" s="20" t="n">
        <v>45000</v>
      </c>
      <c r="G12" s="20" t="n">
        <v>45000</v>
      </c>
      <c r="H12" s="20" t="n">
        <v>45000</v>
      </c>
      <c r="I12" s="20" t="n">
        <v>45000</v>
      </c>
      <c r="J12" s="20" t="n">
        <v>52500</v>
      </c>
      <c r="K12" s="20" t="n">
        <v>52500</v>
      </c>
      <c r="L12" s="20" t="n">
        <v>52500</v>
      </c>
      <c r="M12" s="20" t="n">
        <v>52500</v>
      </c>
      <c r="N12" s="20" t="n">
        <v>52500</v>
      </c>
      <c r="O12" s="20" t="n">
        <v>52500</v>
      </c>
      <c r="P12" s="21">
        <f>SUM(D12:O12)</f>
        <v/>
      </c>
      <c r="Q12" s="22">
        <f>AVERAGE(D12:O12)</f>
        <v/>
      </c>
    </row>
    <row r="13">
      <c r="B13" s="18" t="inlineStr">
        <is>
          <t>پرسنل فعلی (+۵۰٪)</t>
        </is>
      </c>
      <c r="C13" s="19" t="inlineStr">
        <is>
          <t>تضمین کیفیت و تست (QA Specialist)</t>
        </is>
      </c>
      <c r="D13" s="20" t="n">
        <v>27000</v>
      </c>
      <c r="E13" s="20" t="n">
        <v>27000</v>
      </c>
      <c r="F13" s="20" t="n">
        <v>27000</v>
      </c>
      <c r="G13" s="20" t="n">
        <v>27000</v>
      </c>
      <c r="H13" s="20" t="n">
        <v>27000</v>
      </c>
      <c r="I13" s="20" t="n">
        <v>27000</v>
      </c>
      <c r="J13" s="20" t="n">
        <v>30000</v>
      </c>
      <c r="K13" s="20" t="n">
        <v>30000</v>
      </c>
      <c r="L13" s="20" t="n">
        <v>30000</v>
      </c>
      <c r="M13" s="20" t="n">
        <v>30000</v>
      </c>
      <c r="N13" s="20" t="n">
        <v>30000</v>
      </c>
      <c r="O13" s="20" t="n">
        <v>30000</v>
      </c>
      <c r="P13" s="21">
        <f>SUM(D13:O13)</f>
        <v/>
      </c>
      <c r="Q13" s="22">
        <f>AVERAGE(D13:O13)</f>
        <v/>
      </c>
    </row>
    <row r="14">
      <c r="B14" s="18" t="inlineStr">
        <is>
          <t>پرسنل فعلی (+۵۰٪)</t>
        </is>
      </c>
      <c r="C14" s="19" t="inlineStr">
        <is>
          <t>مدیر مارکتینگ و سئو (Marketing &amp; SEO)</t>
        </is>
      </c>
      <c r="D14" s="20" t="n">
        <v>52500</v>
      </c>
      <c r="E14" s="20" t="n">
        <v>52500</v>
      </c>
      <c r="F14" s="20" t="n">
        <v>52500</v>
      </c>
      <c r="G14" s="20" t="n">
        <v>52500</v>
      </c>
      <c r="H14" s="20" t="n">
        <v>52500</v>
      </c>
      <c r="I14" s="20" t="n">
        <v>52500</v>
      </c>
      <c r="J14" s="20" t="n">
        <v>63000</v>
      </c>
      <c r="K14" s="20" t="n">
        <v>63000</v>
      </c>
      <c r="L14" s="20" t="n">
        <v>63000</v>
      </c>
      <c r="M14" s="20" t="n">
        <v>63000</v>
      </c>
      <c r="N14" s="20" t="n">
        <v>63000</v>
      </c>
      <c r="O14" s="20" t="n">
        <v>63000</v>
      </c>
      <c r="P14" s="21">
        <f>SUM(D14:O14)</f>
        <v/>
      </c>
      <c r="Q14" s="22">
        <f>AVERAGE(D14:O14)</f>
        <v/>
      </c>
    </row>
    <row r="15">
      <c r="B15" s="18" t="inlineStr">
        <is>
          <t>پرسنل فعلی (+۵۰٪)</t>
        </is>
      </c>
      <c r="C15" s="19" t="inlineStr">
        <is>
          <t>طراح گرافیک و UI/UX</t>
        </is>
      </c>
      <c r="D15" s="20" t="n">
        <v>37500</v>
      </c>
      <c r="E15" s="20" t="n">
        <v>37500</v>
      </c>
      <c r="F15" s="20" t="n">
        <v>37500</v>
      </c>
      <c r="G15" s="20" t="n">
        <v>37500</v>
      </c>
      <c r="H15" s="20" t="n">
        <v>37500</v>
      </c>
      <c r="I15" s="20" t="n">
        <v>37500</v>
      </c>
      <c r="J15" s="20" t="n">
        <v>45000</v>
      </c>
      <c r="K15" s="20" t="n">
        <v>45000</v>
      </c>
      <c r="L15" s="20" t="n">
        <v>45000</v>
      </c>
      <c r="M15" s="20" t="n">
        <v>45000</v>
      </c>
      <c r="N15" s="20" t="n">
        <v>45000</v>
      </c>
      <c r="O15" s="20" t="n">
        <v>45000</v>
      </c>
      <c r="P15" s="21">
        <f>SUM(D15:O15)</f>
        <v/>
      </c>
      <c r="Q15" s="22">
        <f>AVERAGE(D15:O15)</f>
        <v/>
      </c>
    </row>
    <row r="16">
      <c r="B16" s="18" t="inlineStr">
        <is>
          <t>پرسنل فعلی (+۵۰٪)</t>
        </is>
      </c>
      <c r="C16" s="19" t="inlineStr">
        <is>
          <t>پشتیبانی و امور مشتریان - ۲ نفر (CX)</t>
        </is>
      </c>
      <c r="D16" s="20" t="n">
        <v>42000</v>
      </c>
      <c r="E16" s="20" t="n">
        <v>42000</v>
      </c>
      <c r="F16" s="20" t="n">
        <v>42000</v>
      </c>
      <c r="G16" s="20" t="n">
        <v>42000</v>
      </c>
      <c r="H16" s="20" t="n">
        <v>42000</v>
      </c>
      <c r="I16" s="20" t="n">
        <v>42000</v>
      </c>
      <c r="J16" s="20" t="n">
        <v>48000</v>
      </c>
      <c r="K16" s="20" t="n">
        <v>48000</v>
      </c>
      <c r="L16" s="20" t="n">
        <v>48000</v>
      </c>
      <c r="M16" s="20" t="n">
        <v>48000</v>
      </c>
      <c r="N16" s="20" t="n">
        <v>48000</v>
      </c>
      <c r="O16" s="20" t="n">
        <v>48000</v>
      </c>
      <c r="P16" s="21">
        <f>SUM(D16:O16)</f>
        <v/>
      </c>
      <c r="Q16" s="22">
        <f>AVERAGE(D16:O16)</f>
        <v/>
      </c>
    </row>
    <row r="17">
      <c r="B17" s="18" t="inlineStr">
        <is>
          <t>پرسنل فعلی (+۵۰٪)</t>
        </is>
      </c>
      <c r="C17" s="19" t="inlineStr">
        <is>
          <t>مدیر ارتباط با مجموعه‌ها (Partnership)</t>
        </is>
      </c>
      <c r="D17" s="20" t="n">
        <v>37500</v>
      </c>
      <c r="E17" s="20" t="n">
        <v>37500</v>
      </c>
      <c r="F17" s="20" t="n">
        <v>37500</v>
      </c>
      <c r="G17" s="20" t="n">
        <v>37500</v>
      </c>
      <c r="H17" s="20" t="n">
        <v>37500</v>
      </c>
      <c r="I17" s="20" t="n">
        <v>37500</v>
      </c>
      <c r="J17" s="20" t="n">
        <v>45000</v>
      </c>
      <c r="K17" s="20" t="n">
        <v>45000</v>
      </c>
      <c r="L17" s="20" t="n">
        <v>45000</v>
      </c>
      <c r="M17" s="20" t="n">
        <v>45000</v>
      </c>
      <c r="N17" s="20" t="n">
        <v>45000</v>
      </c>
      <c r="O17" s="20" t="n">
        <v>45000</v>
      </c>
      <c r="P17" s="21">
        <f>SUM(D17:O17)</f>
        <v/>
      </c>
      <c r="Q17" s="22">
        <f>AVERAGE(D17:O17)</f>
        <v/>
      </c>
    </row>
    <row r="18">
      <c r="B18" s="18" t="inlineStr">
        <is>
          <t>پرسنل فعلی (+۵۰٪)</t>
        </is>
      </c>
      <c r="C18" s="19" t="inlineStr">
        <is>
          <t>مدیریت اجرایی و عملیات (Admin &amp; Ops)</t>
        </is>
      </c>
      <c r="D18" s="20" t="n">
        <v>60000</v>
      </c>
      <c r="E18" s="20" t="n">
        <v>60000</v>
      </c>
      <c r="F18" s="20" t="n">
        <v>60000</v>
      </c>
      <c r="G18" s="20" t="n">
        <v>60000</v>
      </c>
      <c r="H18" s="20" t="n">
        <v>60000</v>
      </c>
      <c r="I18" s="20" t="n">
        <v>60000</v>
      </c>
      <c r="J18" s="20" t="n">
        <v>67500</v>
      </c>
      <c r="K18" s="20" t="n">
        <v>67500</v>
      </c>
      <c r="L18" s="20" t="n">
        <v>67500</v>
      </c>
      <c r="M18" s="20" t="n">
        <v>67500</v>
      </c>
      <c r="N18" s="20" t="n">
        <v>67500</v>
      </c>
      <c r="O18" s="20" t="n">
        <v>67500</v>
      </c>
      <c r="P18" s="21">
        <f>SUM(D18:O18)</f>
        <v/>
      </c>
      <c r="Q18" s="22">
        <f>AVERAGE(D18:O18)</f>
        <v/>
      </c>
    </row>
    <row r="19">
      <c r="B19" s="23" t="inlineStr">
        <is>
          <t>پرسنل فعلی (+۵۰٪)</t>
        </is>
      </c>
      <c r="C19" s="23" t="inlineStr">
        <is>
          <t>مجموع حقوق تیم فعلی</t>
        </is>
      </c>
      <c r="D19" s="24" t="n">
        <v>406500</v>
      </c>
      <c r="E19" s="24" t="n">
        <v>406500</v>
      </c>
      <c r="F19" s="24" t="n">
        <v>406500</v>
      </c>
      <c r="G19" s="24" t="n">
        <v>406500</v>
      </c>
      <c r="H19" s="24" t="n">
        <v>406500</v>
      </c>
      <c r="I19" s="24" t="n">
        <v>406500</v>
      </c>
      <c r="J19" s="24" t="n">
        <v>474000</v>
      </c>
      <c r="K19" s="24" t="n">
        <v>474000</v>
      </c>
      <c r="L19" s="24" t="n">
        <v>474000</v>
      </c>
      <c r="M19" s="24" t="n">
        <v>474000</v>
      </c>
      <c r="N19" s="24" t="n">
        <v>474000</v>
      </c>
      <c r="O19" s="24" t="n">
        <v>474000</v>
      </c>
      <c r="P19" s="25">
        <f>SUM(D19:O19)</f>
        <v/>
      </c>
      <c r="Q19" s="26">
        <f>AVERAGE(D19:O19)</f>
        <v/>
      </c>
    </row>
    <row r="20">
      <c r="B20" s="27" t="inlineStr">
        <is>
          <t>رهبری و بنیان‌گذاران</t>
        </is>
      </c>
      <c r="C20" s="28" t="inlineStr">
        <is>
          <t>حامد فلاحی (Founder &amp; CEO - تمام‌وقت)</t>
        </is>
      </c>
      <c r="D20" s="29" t="n">
        <v>300000</v>
      </c>
      <c r="E20" s="29" t="n">
        <v>300000</v>
      </c>
      <c r="F20" s="29" t="n">
        <v>300000</v>
      </c>
      <c r="G20" s="29" t="n">
        <v>300000</v>
      </c>
      <c r="H20" s="29" t="n">
        <v>300000</v>
      </c>
      <c r="I20" s="29" t="n">
        <v>300000</v>
      </c>
      <c r="J20" s="29" t="n">
        <v>300000</v>
      </c>
      <c r="K20" s="29" t="n">
        <v>300000</v>
      </c>
      <c r="L20" s="29" t="n">
        <v>300000</v>
      </c>
      <c r="M20" s="29" t="n">
        <v>300000</v>
      </c>
      <c r="N20" s="29" t="n">
        <v>300000</v>
      </c>
      <c r="O20" s="29" t="n">
        <v>300000</v>
      </c>
      <c r="P20" s="30">
        <f>SUM(D20:O20)</f>
        <v/>
      </c>
      <c r="Q20" s="31">
        <f>AVERAGE(D20:O20)</f>
        <v/>
      </c>
    </row>
    <row r="21">
      <c r="B21" s="27" t="inlineStr">
        <is>
          <t>رهبری و بنیان‌گذاران</t>
        </is>
      </c>
      <c r="C21" s="28" t="inlineStr">
        <is>
          <t>صالح اسکندرزاده (Co-founder &amp; مشاور ارشد - MD ملی‌گلد)</t>
        </is>
      </c>
      <c r="D21" s="29" t="n">
        <v>0</v>
      </c>
      <c r="E21" s="29" t="n">
        <v>0</v>
      </c>
      <c r="F21" s="29" t="n">
        <v>0</v>
      </c>
      <c r="G21" s="29" t="n">
        <v>20000</v>
      </c>
      <c r="H21" s="29" t="n">
        <v>20000</v>
      </c>
      <c r="I21" s="29" t="n">
        <v>20000</v>
      </c>
      <c r="J21" s="29" t="n">
        <v>20000</v>
      </c>
      <c r="K21" s="29" t="n">
        <v>20000</v>
      </c>
      <c r="L21" s="29" t="n">
        <v>20000</v>
      </c>
      <c r="M21" s="29" t="n">
        <v>20000</v>
      </c>
      <c r="N21" s="29" t="n">
        <v>20000</v>
      </c>
      <c r="O21" s="29" t="n">
        <v>20000</v>
      </c>
      <c r="P21" s="30">
        <f>SUM(D21:O21)</f>
        <v/>
      </c>
      <c r="Q21" s="31">
        <f>AVERAGE(D21:O21)</f>
        <v/>
      </c>
    </row>
    <row r="22">
      <c r="B22" s="18" t="inlineStr">
        <is>
          <t>استخدام‌های استراتژیک جدید</t>
        </is>
      </c>
      <c r="C22" s="19" t="inlineStr">
        <is>
          <t>معمار ارشد نرم‌افزار و لید بک‌اند (Principal Architect) (ورود: دی ۱۴۰۵)</t>
        </is>
      </c>
      <c r="D22" s="20" t="n">
        <v>0</v>
      </c>
      <c r="E22" s="20" t="n">
        <v>0</v>
      </c>
      <c r="F22" s="20" t="n">
        <v>0</v>
      </c>
      <c r="G22" s="20" t="n">
        <v>140000</v>
      </c>
      <c r="H22" s="20" t="n">
        <v>140000</v>
      </c>
      <c r="I22" s="20" t="n">
        <v>140000</v>
      </c>
      <c r="J22" s="20" t="n">
        <v>140000</v>
      </c>
      <c r="K22" s="20" t="n">
        <v>140000</v>
      </c>
      <c r="L22" s="20" t="n">
        <v>140000</v>
      </c>
      <c r="M22" s="20" t="n">
        <v>140000</v>
      </c>
      <c r="N22" s="20" t="n">
        <v>140000</v>
      </c>
      <c r="O22" s="20" t="n">
        <v>140000</v>
      </c>
      <c r="P22" s="21">
        <f>SUM(D22:O22)</f>
        <v/>
      </c>
      <c r="Q22" s="22">
        <f>AVERAGE(D22:O22)</f>
        <v/>
      </c>
    </row>
    <row r="23">
      <c r="B23" s="18" t="inlineStr">
        <is>
          <t>استخدام‌های استراتژیک جدید</t>
        </is>
      </c>
      <c r="C23" s="19" t="inlineStr">
        <is>
          <t>معمار ارشد فرانت‌اند و PWA (Lead Frontend Architect) (ورود: دی ۱۴۰۵)</t>
        </is>
      </c>
      <c r="D23" s="20" t="n">
        <v>0</v>
      </c>
      <c r="E23" s="20" t="n">
        <v>0</v>
      </c>
      <c r="F23" s="20" t="n">
        <v>0</v>
      </c>
      <c r="G23" s="20" t="n">
        <v>140000</v>
      </c>
      <c r="H23" s="20" t="n">
        <v>140000</v>
      </c>
      <c r="I23" s="20" t="n">
        <v>140000</v>
      </c>
      <c r="J23" s="20" t="n">
        <v>140000</v>
      </c>
      <c r="K23" s="20" t="n">
        <v>140000</v>
      </c>
      <c r="L23" s="20" t="n">
        <v>140000</v>
      </c>
      <c r="M23" s="20" t="n">
        <v>140000</v>
      </c>
      <c r="N23" s="20" t="n">
        <v>140000</v>
      </c>
      <c r="O23" s="20" t="n">
        <v>140000</v>
      </c>
      <c r="P23" s="21">
        <f>SUM(D23:O23)</f>
        <v/>
      </c>
      <c r="Q23" s="22">
        <f>AVERAGE(D23:O23)</f>
        <v/>
      </c>
    </row>
    <row r="24">
      <c r="B24" s="18" t="inlineStr">
        <is>
          <t>استخدام‌های استراتژیک جدید</t>
        </is>
      </c>
      <c r="C24" s="19" t="inlineStr">
        <is>
          <t>مدیر رشد و فروش سازمانی (Head of B2B) (ورود: دی ۱۴۰۵)</t>
        </is>
      </c>
      <c r="D24" s="20" t="n">
        <v>0</v>
      </c>
      <c r="E24" s="20" t="n">
        <v>0</v>
      </c>
      <c r="F24" s="20" t="n">
        <v>0</v>
      </c>
      <c r="G24" s="20" t="n">
        <v>70000</v>
      </c>
      <c r="H24" s="20" t="n">
        <v>70000</v>
      </c>
      <c r="I24" s="20" t="n">
        <v>70000</v>
      </c>
      <c r="J24" s="20" t="n">
        <v>70000</v>
      </c>
      <c r="K24" s="20" t="n">
        <v>70000</v>
      </c>
      <c r="L24" s="20" t="n">
        <v>70000</v>
      </c>
      <c r="M24" s="20" t="n">
        <v>70000</v>
      </c>
      <c r="N24" s="20" t="n">
        <v>70000</v>
      </c>
      <c r="O24" s="20" t="n">
        <v>70000</v>
      </c>
      <c r="P24" s="21">
        <f>SUM(D24:O24)</f>
        <v/>
      </c>
      <c r="Q24" s="22">
        <f>AVERAGE(D24:O24)</f>
        <v/>
      </c>
    </row>
    <row r="25">
      <c r="B25" s="18" t="inlineStr">
        <is>
          <t>استخدام‌های استراتژیک جدید</t>
        </is>
      </c>
      <c r="C25" s="19" t="inlineStr">
        <is>
          <t>مدیر ارشد محتوا و شبکه‌های اجتماعی (Head of Content &amp; Social) (ورود: دی ۱۴۰۵)</t>
        </is>
      </c>
      <c r="D25" s="20" t="n">
        <v>0</v>
      </c>
      <c r="E25" s="20" t="n">
        <v>0</v>
      </c>
      <c r="F25" s="20" t="n">
        <v>0</v>
      </c>
      <c r="G25" s="20" t="n">
        <v>50000</v>
      </c>
      <c r="H25" s="20" t="n">
        <v>50000</v>
      </c>
      <c r="I25" s="20" t="n">
        <v>50000</v>
      </c>
      <c r="J25" s="20" t="n">
        <v>50000</v>
      </c>
      <c r="K25" s="20" t="n">
        <v>50000</v>
      </c>
      <c r="L25" s="20" t="n">
        <v>50000</v>
      </c>
      <c r="M25" s="20" t="n">
        <v>50000</v>
      </c>
      <c r="N25" s="20" t="n">
        <v>50000</v>
      </c>
      <c r="O25" s="20" t="n">
        <v>50000</v>
      </c>
      <c r="P25" s="21">
        <f>SUM(D25:O25)</f>
        <v/>
      </c>
      <c r="Q25" s="22">
        <f>AVERAGE(D25:O25)</f>
        <v/>
      </c>
    </row>
    <row r="26">
      <c r="B26" s="18" t="inlineStr">
        <is>
          <t>استخدام‌های استراتژیک جدید</t>
        </is>
      </c>
      <c r="C26" s="19" t="inlineStr">
        <is>
          <t>بازیگر و مجری برند (Brand Actor &amp; Presenter) (ورود: دی ۱۴۰۵)</t>
        </is>
      </c>
      <c r="D26" s="20" t="n">
        <v>0</v>
      </c>
      <c r="E26" s="20" t="n">
        <v>0</v>
      </c>
      <c r="F26" s="20" t="n">
        <v>0</v>
      </c>
      <c r="G26" s="20" t="n">
        <v>40000</v>
      </c>
      <c r="H26" s="20" t="n">
        <v>40000</v>
      </c>
      <c r="I26" s="20" t="n">
        <v>40000</v>
      </c>
      <c r="J26" s="20" t="n">
        <v>40000</v>
      </c>
      <c r="K26" s="20" t="n">
        <v>40000</v>
      </c>
      <c r="L26" s="20" t="n">
        <v>40000</v>
      </c>
      <c r="M26" s="20" t="n">
        <v>40000</v>
      </c>
      <c r="N26" s="20" t="n">
        <v>40000</v>
      </c>
      <c r="O26" s="20" t="n">
        <v>40000</v>
      </c>
      <c r="P26" s="21">
        <f>SUM(D26:O26)</f>
        <v/>
      </c>
      <c r="Q26" s="22">
        <f>AVERAGE(D26:O26)</f>
        <v/>
      </c>
    </row>
    <row r="27">
      <c r="B27" s="18" t="inlineStr">
        <is>
          <t>استخدام‌های استراتژیک جدید</t>
        </is>
      </c>
      <c r="C27" s="19" t="inlineStr">
        <is>
          <t>تصویربردار و مدیر فنی ویدیو (Videographer / DP) (ورود: دی ۱۴۰۵)</t>
        </is>
      </c>
      <c r="D27" s="20" t="n">
        <v>0</v>
      </c>
      <c r="E27" s="20" t="n">
        <v>0</v>
      </c>
      <c r="F27" s="20" t="n">
        <v>0</v>
      </c>
      <c r="G27" s="20" t="n">
        <v>40000</v>
      </c>
      <c r="H27" s="20" t="n">
        <v>40000</v>
      </c>
      <c r="I27" s="20" t="n">
        <v>40000</v>
      </c>
      <c r="J27" s="20" t="n">
        <v>40000</v>
      </c>
      <c r="K27" s="20" t="n">
        <v>40000</v>
      </c>
      <c r="L27" s="20" t="n">
        <v>40000</v>
      </c>
      <c r="M27" s="20" t="n">
        <v>40000</v>
      </c>
      <c r="N27" s="20" t="n">
        <v>40000</v>
      </c>
      <c r="O27" s="20" t="n">
        <v>40000</v>
      </c>
      <c r="P27" s="21">
        <f>SUM(D27:O27)</f>
        <v/>
      </c>
      <c r="Q27" s="22">
        <f>AVERAGE(D27:O27)</f>
        <v/>
      </c>
    </row>
    <row r="28">
      <c r="B28" s="18" t="inlineStr">
        <is>
          <t>استخدام‌های استراتژیک جدید</t>
        </is>
      </c>
      <c r="C28" s="19" t="inlineStr">
        <is>
          <t>تدوین‌گر ارشد و موشن‌کار (Senior Video Editor) (ورود: دی ۱۴۰۵)</t>
        </is>
      </c>
      <c r="D28" s="20" t="n">
        <v>0</v>
      </c>
      <c r="E28" s="20" t="n">
        <v>0</v>
      </c>
      <c r="F28" s="20" t="n">
        <v>0</v>
      </c>
      <c r="G28" s="20" t="n">
        <v>40000</v>
      </c>
      <c r="H28" s="20" t="n">
        <v>40000</v>
      </c>
      <c r="I28" s="20" t="n">
        <v>40000</v>
      </c>
      <c r="J28" s="20" t="n">
        <v>40000</v>
      </c>
      <c r="K28" s="20" t="n">
        <v>40000</v>
      </c>
      <c r="L28" s="20" t="n">
        <v>40000</v>
      </c>
      <c r="M28" s="20" t="n">
        <v>40000</v>
      </c>
      <c r="N28" s="20" t="n">
        <v>40000</v>
      </c>
      <c r="O28" s="20" t="n">
        <v>40000</v>
      </c>
      <c r="P28" s="21">
        <f>SUM(D28:O28)</f>
        <v/>
      </c>
      <c r="Q28" s="22">
        <f>AVERAGE(D28:O28)</f>
        <v/>
      </c>
    </row>
    <row r="29">
      <c r="B29" s="18" t="inlineStr">
        <is>
          <t>استخدام‌های استراتژیک جدید</t>
        </is>
      </c>
      <c r="C29" s="19" t="inlineStr">
        <is>
          <t>مدیر مالی و حسابدار ارشد (Finance Manager &amp; Accountant) (ورود: دی ۱۴۰۵)</t>
        </is>
      </c>
      <c r="D29" s="20" t="n">
        <v>0</v>
      </c>
      <c r="E29" s="20" t="n">
        <v>0</v>
      </c>
      <c r="F29" s="20" t="n">
        <v>0</v>
      </c>
      <c r="G29" s="20" t="n">
        <v>80000</v>
      </c>
      <c r="H29" s="20" t="n">
        <v>80000</v>
      </c>
      <c r="I29" s="20" t="n">
        <v>80000</v>
      </c>
      <c r="J29" s="20" t="n">
        <v>80000</v>
      </c>
      <c r="K29" s="20" t="n">
        <v>80000</v>
      </c>
      <c r="L29" s="20" t="n">
        <v>80000</v>
      </c>
      <c r="M29" s="20" t="n">
        <v>80000</v>
      </c>
      <c r="N29" s="20" t="n">
        <v>80000</v>
      </c>
      <c r="O29" s="20" t="n">
        <v>80000</v>
      </c>
      <c r="P29" s="21">
        <f>SUM(D29:O29)</f>
        <v/>
      </c>
      <c r="Q29" s="22">
        <f>AVERAGE(D29:O29)</f>
        <v/>
      </c>
    </row>
    <row r="30">
      <c r="B30" s="18" t="inlineStr">
        <is>
          <t>استخدام‌های استراتژیک جدید</t>
        </is>
      </c>
      <c r="C30" s="19" t="inlineStr">
        <is>
          <t>مدیر ارشد محصول (Lead Product Manager) (ورود: فروردین ۱۴۰۶)</t>
        </is>
      </c>
      <c r="D30" s="20" t="n">
        <v>0</v>
      </c>
      <c r="E30" s="20" t="n">
        <v>0</v>
      </c>
      <c r="F30" s="20" t="n">
        <v>0</v>
      </c>
      <c r="G30" s="20" t="n">
        <v>0</v>
      </c>
      <c r="H30" s="20" t="n">
        <v>0</v>
      </c>
      <c r="I30" s="20" t="n">
        <v>0</v>
      </c>
      <c r="J30" s="20" t="n">
        <v>70000</v>
      </c>
      <c r="K30" s="20" t="n">
        <v>70000</v>
      </c>
      <c r="L30" s="20" t="n">
        <v>70000</v>
      </c>
      <c r="M30" s="20" t="n">
        <v>70000</v>
      </c>
      <c r="N30" s="20" t="n">
        <v>70000</v>
      </c>
      <c r="O30" s="20" t="n">
        <v>70000</v>
      </c>
      <c r="P30" s="21">
        <f>SUM(D30:O30)</f>
        <v/>
      </c>
      <c r="Q30" s="22">
        <f>AVERAGE(D30:O30)</f>
        <v/>
      </c>
    </row>
    <row r="31">
      <c r="B31" s="18" t="inlineStr">
        <is>
          <t>استخدام‌های استراتژیک جدید</t>
        </is>
      </c>
      <c r="C31" s="19" t="inlineStr">
        <is>
          <t>مدیر ارشد لاین تجربه‌ها (Business Line Owner - Experiences) (ورود: اردیبهشت ۱۴۰۶)</t>
        </is>
      </c>
      <c r="D31" s="20" t="n">
        <v>0</v>
      </c>
      <c r="E31" s="20" t="n">
        <v>0</v>
      </c>
      <c r="F31" s="20" t="n">
        <v>0</v>
      </c>
      <c r="G31" s="20" t="n">
        <v>0</v>
      </c>
      <c r="H31" s="20" t="n">
        <v>0</v>
      </c>
      <c r="I31" s="20" t="n">
        <v>0</v>
      </c>
      <c r="J31" s="20" t="n">
        <v>0</v>
      </c>
      <c r="K31" s="20" t="n">
        <v>120000</v>
      </c>
      <c r="L31" s="20" t="n">
        <v>120000</v>
      </c>
      <c r="M31" s="20" t="n">
        <v>120000</v>
      </c>
      <c r="N31" s="20" t="n">
        <v>120000</v>
      </c>
      <c r="O31" s="20" t="n">
        <v>120000</v>
      </c>
      <c r="P31" s="21">
        <f>SUM(D31:O31)</f>
        <v/>
      </c>
      <c r="Q31" s="22">
        <f>AVERAGE(D31:O31)</f>
        <v/>
      </c>
    </row>
    <row r="32">
      <c r="B32" s="18" t="inlineStr">
        <is>
          <t>استخدام‌های استراتژیک جدید</t>
        </is>
      </c>
      <c r="C32" s="19" t="inlineStr">
        <is>
          <t>مدیر امور مشتریان تجربه‌ها (Key Account Manager - Experiences) (ورود: خرداد ۱۴۰۶)</t>
        </is>
      </c>
      <c r="D32" s="20" t="n">
        <v>0</v>
      </c>
      <c r="E32" s="20" t="n">
        <v>0</v>
      </c>
      <c r="F32" s="20" t="n">
        <v>0</v>
      </c>
      <c r="G32" s="20" t="n">
        <v>0</v>
      </c>
      <c r="H32" s="20" t="n">
        <v>0</v>
      </c>
      <c r="I32" s="20" t="n">
        <v>0</v>
      </c>
      <c r="J32" s="20" t="n">
        <v>0</v>
      </c>
      <c r="K32" s="20" t="n">
        <v>0</v>
      </c>
      <c r="L32" s="20" t="n">
        <v>40000</v>
      </c>
      <c r="M32" s="20" t="n">
        <v>40000</v>
      </c>
      <c r="N32" s="20" t="n">
        <v>40000</v>
      </c>
      <c r="O32" s="20" t="n">
        <v>40000</v>
      </c>
      <c r="P32" s="21">
        <f>SUM(D32:O32)</f>
        <v/>
      </c>
      <c r="Q32" s="22">
        <f>AVERAGE(D32:O32)</f>
        <v/>
      </c>
    </row>
    <row r="33">
      <c r="B33" s="32" t="inlineStr">
        <is>
          <t>استخدام‌های استراتژیک جدید</t>
        </is>
      </c>
      <c r="C33" s="32" t="inlineStr">
        <is>
          <t>مجموع حقوق ۱۱ موقعیت شغلی جدید</t>
        </is>
      </c>
      <c r="D33" s="33" t="n">
        <v>0</v>
      </c>
      <c r="E33" s="33" t="n">
        <v>0</v>
      </c>
      <c r="F33" s="33" t="n">
        <v>0</v>
      </c>
      <c r="G33" s="33" t="n">
        <v>600000</v>
      </c>
      <c r="H33" s="33" t="n">
        <v>600000</v>
      </c>
      <c r="I33" s="33" t="n">
        <v>600000</v>
      </c>
      <c r="J33" s="33" t="n">
        <v>670000</v>
      </c>
      <c r="K33" s="33" t="n">
        <v>790000</v>
      </c>
      <c r="L33" s="33" t="n">
        <v>830000</v>
      </c>
      <c r="M33" s="33" t="n">
        <v>830000</v>
      </c>
      <c r="N33" s="33" t="n">
        <v>830000</v>
      </c>
      <c r="O33" s="33" t="n">
        <v>830000</v>
      </c>
      <c r="P33" s="34">
        <f>SUM(D33:O33)</f>
        <v/>
      </c>
      <c r="Q33" s="35">
        <f>AVERAGE(D33:O33)</f>
        <v/>
      </c>
    </row>
    <row r="34">
      <c r="B34" s="18" t="inlineStr">
        <is>
          <t>جذب و تجهیزات</t>
        </is>
      </c>
      <c r="C34" s="19" t="inlineStr">
        <is>
          <t>هزینه آژانس هدهانت و آزمون‌های ارزیابی</t>
        </is>
      </c>
      <c r="D34" s="20" t="n">
        <v>0</v>
      </c>
      <c r="E34" s="20" t="n">
        <v>0</v>
      </c>
      <c r="F34" s="20" t="n">
        <v>30000</v>
      </c>
      <c r="G34" s="20" t="n">
        <v>120000</v>
      </c>
      <c r="H34" s="20" t="n">
        <v>80000</v>
      </c>
      <c r="I34" s="20" t="n">
        <v>40000</v>
      </c>
      <c r="J34" s="20" t="n">
        <v>50000</v>
      </c>
      <c r="K34" s="20" t="n">
        <v>30000</v>
      </c>
      <c r="L34" s="20" t="n">
        <v>0</v>
      </c>
      <c r="M34" s="20" t="n">
        <v>0</v>
      </c>
      <c r="N34" s="20" t="n">
        <v>0</v>
      </c>
      <c r="O34" s="20" t="n">
        <v>0</v>
      </c>
      <c r="P34" s="21">
        <f>SUM(D34:O34)</f>
        <v/>
      </c>
      <c r="Q34" s="22">
        <f>AVERAGE(D34:O34)</f>
        <v/>
      </c>
    </row>
    <row r="35">
      <c r="B35" s="36" t="inlineStr">
        <is>
          <t>جذب و تجهیزات</t>
        </is>
      </c>
      <c r="C35" s="37" t="inlineStr">
        <is>
          <t>تجهیزات حرفه‌ای استودیو و تولید محتوا (CAPEX)</t>
        </is>
      </c>
      <c r="D35" s="38" t="n">
        <v>0</v>
      </c>
      <c r="E35" s="38" t="n">
        <v>0</v>
      </c>
      <c r="F35" s="38" t="n">
        <v>0</v>
      </c>
      <c r="G35" s="38" t="n">
        <v>550000</v>
      </c>
      <c r="H35" s="38" t="n">
        <v>350000</v>
      </c>
      <c r="I35" s="38" t="n">
        <v>0</v>
      </c>
      <c r="J35" s="38" t="n">
        <v>0</v>
      </c>
      <c r="K35" s="38" t="n">
        <v>0</v>
      </c>
      <c r="L35" s="38" t="n">
        <v>0</v>
      </c>
      <c r="M35" s="38" t="n">
        <v>0</v>
      </c>
      <c r="N35" s="38" t="n">
        <v>0</v>
      </c>
      <c r="O35" s="38" t="n">
        <v>0</v>
      </c>
      <c r="P35" s="34">
        <f>SUM(D35:O35)</f>
        <v/>
      </c>
      <c r="Q35" s="35">
        <f>AVERAGE(D35:O35)</f>
        <v/>
      </c>
    </row>
    <row r="36">
      <c r="B36" s="18" t="inlineStr">
        <is>
          <t>مارکتینگ و ادز</t>
        </is>
      </c>
      <c r="C36" s="19" t="inlineStr">
        <is>
          <t>تبلیغات پرفورمنس، توزیع ویدیو و دیجیتال مارکتینگ</t>
        </is>
      </c>
      <c r="D36" s="20" t="n">
        <v>120000</v>
      </c>
      <c r="E36" s="20" t="n">
        <v>125000</v>
      </c>
      <c r="F36" s="20" t="n">
        <v>130000</v>
      </c>
      <c r="G36" s="20" t="n">
        <v>375978</v>
      </c>
      <c r="H36" s="20" t="n">
        <v>413575</v>
      </c>
      <c r="I36" s="20" t="n">
        <v>526369</v>
      </c>
      <c r="J36" s="20" t="n">
        <v>413575</v>
      </c>
      <c r="K36" s="20" t="n">
        <v>451173</v>
      </c>
      <c r="L36" s="20" t="n">
        <v>488771</v>
      </c>
      <c r="M36" s="20" t="n">
        <v>526369</v>
      </c>
      <c r="N36" s="20" t="n">
        <v>563967</v>
      </c>
      <c r="O36" s="20" t="n">
        <v>601569</v>
      </c>
      <c r="P36" s="21">
        <f>SUM(D36:O36)</f>
        <v/>
      </c>
      <c r="Q36" s="22">
        <f>AVERAGE(D36:O36)</f>
        <v/>
      </c>
    </row>
    <row r="37">
      <c r="B37" s="18" t="inlineStr">
        <is>
          <t>عملیات و اداری</t>
        </is>
      </c>
      <c r="C37" s="19" t="inlineStr">
        <is>
          <t>زیرساخت ابری، سرورها و امنیت (Hetzner + Cloud)</t>
        </is>
      </c>
      <c r="D37" s="20" t="n">
        <v>28000</v>
      </c>
      <c r="E37" s="20" t="n">
        <v>28000</v>
      </c>
      <c r="F37" s="20" t="n">
        <v>29500</v>
      </c>
      <c r="G37" s="20" t="n">
        <v>35000</v>
      </c>
      <c r="H37" s="20" t="n">
        <v>38000</v>
      </c>
      <c r="I37" s="20" t="n">
        <v>42000</v>
      </c>
      <c r="J37" s="20" t="n">
        <v>45000</v>
      </c>
      <c r="K37" s="20" t="n">
        <v>48000</v>
      </c>
      <c r="L37" s="20" t="n">
        <v>52000</v>
      </c>
      <c r="M37" s="20" t="n">
        <v>55000</v>
      </c>
      <c r="N37" s="20" t="n">
        <v>60000</v>
      </c>
      <c r="O37" s="20" t="n">
        <v>65000</v>
      </c>
      <c r="P37" s="21">
        <f>SUM(D37:O37)</f>
        <v/>
      </c>
      <c r="Q37" s="22">
        <f>AVERAGE(D37:O37)</f>
        <v/>
      </c>
    </row>
    <row r="38">
      <c r="B38" s="18" t="inlineStr">
        <is>
          <t>عملیات و اداری</t>
        </is>
      </c>
      <c r="C38" s="19" t="inlineStr">
        <is>
          <t>اجاره دفتر، پشتیبانی و امور اداری</t>
        </is>
      </c>
      <c r="D38" s="20" t="n">
        <v>58000</v>
      </c>
      <c r="E38" s="20" t="n">
        <v>58000</v>
      </c>
      <c r="F38" s="20" t="n">
        <v>58000</v>
      </c>
      <c r="G38" s="20" t="n">
        <v>75000</v>
      </c>
      <c r="H38" s="20" t="n">
        <v>75000</v>
      </c>
      <c r="I38" s="20" t="n">
        <v>85000</v>
      </c>
      <c r="J38" s="20" t="n">
        <v>95000</v>
      </c>
      <c r="K38" s="20" t="n">
        <v>95000</v>
      </c>
      <c r="L38" s="20" t="n">
        <v>100000</v>
      </c>
      <c r="M38" s="20" t="n">
        <v>100000</v>
      </c>
      <c r="N38" s="20" t="n">
        <v>105000</v>
      </c>
      <c r="O38" s="20" t="n">
        <v>110000</v>
      </c>
      <c r="P38" s="21">
        <f>SUM(D38:O38)</f>
        <v/>
      </c>
      <c r="Q38" s="22">
        <f>AVERAGE(D38:O38)</f>
        <v/>
      </c>
    </row>
    <row r="39">
      <c r="B39" s="39" t="inlineStr">
        <is>
          <t>مجموع هزینه‌ها</t>
        </is>
      </c>
      <c r="C39" s="39" t="inlineStr">
        <is>
          <t>کل هزینه‌های عملیاتی و سرمایه‌ای (Total OPEX+CAPEX)</t>
        </is>
      </c>
      <c r="D39" s="40" t="n">
        <v>953093</v>
      </c>
      <c r="E39" s="40" t="n">
        <v>959012</v>
      </c>
      <c r="F39" s="40" t="n">
        <v>1000349</v>
      </c>
      <c r="G39" s="40" t="n">
        <v>2582584</v>
      </c>
      <c r="H39" s="40" t="n">
        <v>2449856</v>
      </c>
      <c r="I39" s="40" t="n">
        <v>2268081</v>
      </c>
      <c r="J39" s="40" t="n">
        <v>2406462</v>
      </c>
      <c r="K39" s="40" t="n">
        <v>2571248</v>
      </c>
      <c r="L39" s="40" t="n">
        <v>2722871</v>
      </c>
      <c r="M39" s="40" t="n">
        <v>2887331</v>
      </c>
      <c r="N39" s="40" t="n">
        <v>3070792</v>
      </c>
      <c r="O39" s="40" t="n">
        <v>3266256</v>
      </c>
      <c r="P39" s="41">
        <f>SUM(D39:O39)</f>
        <v/>
      </c>
      <c r="Q39" s="42">
        <f>AVERAGE(D39:O39)</f>
        <v/>
      </c>
    </row>
    <row r="40">
      <c r="B40" s="43" t="inlineStr">
        <is>
          <t>سود / زیان عملیاتی</t>
        </is>
      </c>
      <c r="C40" s="43" t="inlineStr">
        <is>
          <t>کسری خالص عملیاتی ماهانه (Monthly Net P&amp;L)</t>
        </is>
      </c>
      <c r="D40" s="44" t="n">
        <v>-557168</v>
      </c>
      <c r="E40" s="44" t="n">
        <v>-535382</v>
      </c>
      <c r="F40" s="44" t="n">
        <v>-501529</v>
      </c>
      <c r="G40" s="44" t="n">
        <v>-2016449</v>
      </c>
      <c r="H40" s="44" t="n">
        <v>-1695831</v>
      </c>
      <c r="I40" s="44" t="n">
        <v>-1157511</v>
      </c>
      <c r="J40" s="44" t="n">
        <v>-1193332</v>
      </c>
      <c r="K40" s="44" t="n">
        <v>-1414228</v>
      </c>
      <c r="L40" s="44" t="n">
        <v>-1354751</v>
      </c>
      <c r="M40" s="44" t="n">
        <v>-1236081</v>
      </c>
      <c r="N40" s="44" t="n">
        <v>-1135372</v>
      </c>
      <c r="O40" s="44" t="n">
        <v>-1002366</v>
      </c>
      <c r="P40" s="30">
        <f>SUM(D40:O40)</f>
        <v/>
      </c>
      <c r="Q40" s="31">
        <f>AVERAGE(D40:O40)</f>
        <v/>
      </c>
    </row>
    <row r="41">
      <c r="B41" s="23" t="inlineStr">
        <is>
          <t>جریان نقدی و جذب</t>
        </is>
      </c>
      <c r="C41" s="23" t="inlineStr">
        <is>
          <t>جذب سرمایه راند رشد (Growth Round Inflow)</t>
        </is>
      </c>
      <c r="D41" s="24" t="n">
        <v>0</v>
      </c>
      <c r="E41" s="24" t="n">
        <v>0</v>
      </c>
      <c r="F41" s="24" t="n">
        <v>0</v>
      </c>
      <c r="G41" s="24" t="n">
        <v>16000000</v>
      </c>
      <c r="H41" s="24" t="n">
        <v>0</v>
      </c>
      <c r="I41" s="24" t="n">
        <v>0</v>
      </c>
      <c r="J41" s="24" t="n">
        <v>0</v>
      </c>
      <c r="K41" s="24" t="n">
        <v>0</v>
      </c>
      <c r="L41" s="24" t="n">
        <v>0</v>
      </c>
      <c r="M41" s="24" t="n">
        <v>0</v>
      </c>
      <c r="N41" s="24" t="n">
        <v>0</v>
      </c>
      <c r="O41" s="24" t="n">
        <v>0</v>
      </c>
      <c r="P41" s="25">
        <f>SUM(D41:O41)</f>
        <v/>
      </c>
      <c r="Q41" s="26">
        <f>AVERAGE(D41:O41)</f>
        <v/>
      </c>
    </row>
    <row r="42">
      <c r="B42" s="45" t="inlineStr">
        <is>
          <t>جریان نقدی و جذب</t>
        </is>
      </c>
      <c r="C42" s="45" t="inlineStr">
        <is>
          <t>مانده نقدینگی در پایان ماه (Cumulative Cash Balance)</t>
        </is>
      </c>
      <c r="D42" s="46" t="n">
        <v>-557168</v>
      </c>
      <c r="E42" s="46" t="n">
        <v>-1092550</v>
      </c>
      <c r="F42" s="46" t="n">
        <v>-1594079</v>
      </c>
      <c r="G42" s="46" t="n">
        <v>12389472</v>
      </c>
      <c r="H42" s="46" t="n">
        <v>10693641</v>
      </c>
      <c r="I42" s="46" t="n">
        <v>9536130</v>
      </c>
      <c r="J42" s="46" t="n">
        <v>8342798</v>
      </c>
      <c r="K42" s="46" t="n">
        <v>6928570</v>
      </c>
      <c r="L42" s="46" t="n">
        <v>5573819</v>
      </c>
      <c r="M42" s="46" t="n">
        <v>4337738</v>
      </c>
      <c r="N42" s="46" t="n">
        <v>3202366</v>
      </c>
      <c r="O42" s="46" t="n">
        <v>2200000</v>
      </c>
      <c r="P42" s="47">
        <f>SUM(D42:O42)</f>
        <v/>
      </c>
      <c r="Q42" s="48">
        <f>AVERAGE(D42:O42)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7"/>
  <sheetViews>
    <sheetView rightToLeft="1" workbookViewId="0">
      <selection activeCell="A1" sqref="A1"/>
    </sheetView>
  </sheetViews>
  <sheetFormatPr baseColWidth="8" defaultRowHeight="15"/>
  <cols>
    <col width="8" customWidth="1" min="2" max="2"/>
    <col width="42" customWidth="1" min="3" max="3"/>
    <col width="16" customWidth="1" min="4" max="4"/>
    <col width="18" customWidth="1" min="5" max="5"/>
    <col width="22" customWidth="1" min="6" max="6"/>
    <col width="20" customWidth="1" min="7" max="7"/>
    <col width="26" customWidth="1" min="8" max="8"/>
    <col width="18" customWidth="1" min="9" max="9"/>
    <col width="50" customWidth="1" min="10" max="10"/>
  </cols>
  <sheetData>
    <row r="2">
      <c r="B2" s="1" t="inlineStr">
        <is>
          <t>برنامه جامع جذب نخبگان و ارتقای تیم اکیپا (Talent Plan &amp; Leadership Matrix)</t>
        </is>
      </c>
    </row>
    <row r="4">
      <c r="B4" s="2" t="inlineStr">
        <is>
          <t>ردیف</t>
        </is>
      </c>
      <c r="C4" s="2" t="inlineStr">
        <is>
          <t>عنوان نقش کلیدی / پست</t>
        </is>
      </c>
      <c r="D4" s="2" t="inlineStr">
        <is>
          <t>زمان ورود</t>
        </is>
      </c>
      <c r="E4" s="2" t="inlineStr">
        <is>
          <t>سطح ارشدیت</t>
        </is>
      </c>
      <c r="F4" s="2" t="inlineStr">
        <is>
          <t>حقوق ناخالص ماهانه (تومان)</t>
        </is>
      </c>
      <c r="G4" s="2" t="inlineStr">
        <is>
          <t>هزینه آژانس هدهانت</t>
        </is>
      </c>
      <c r="H4" s="2" t="inlineStr">
        <is>
          <t>پاداش / پورسانت</t>
        </is>
      </c>
      <c r="I4" s="2" t="inlineStr">
        <is>
          <t>سهام تشویقی (ESOP)</t>
        </is>
      </c>
      <c r="J4" s="2" t="inlineStr">
        <is>
          <t>مأموریت راهبردی و شاخص کلیدی (KPI)</t>
        </is>
      </c>
    </row>
    <row r="5">
      <c r="B5" s="49" t="n">
        <v>1</v>
      </c>
      <c r="C5" s="3" t="inlineStr">
        <is>
          <t>بنیان‌گذار و مدیر ارشد اجرایی (حامد فلاحی)</t>
        </is>
      </c>
      <c r="D5" s="49" t="inlineStr">
        <is>
          <t>مهر ۱۴۰۵</t>
        </is>
      </c>
      <c r="E5" s="49" t="inlineStr">
        <is>
          <t>Founder / CEO</t>
        </is>
      </c>
      <c r="F5" s="4" t="n">
        <v>300000000</v>
      </c>
      <c r="G5" s="4" t="n">
        <v>0</v>
      </c>
      <c r="H5" s="50" t="inlineStr">
        <is>
          <t>پاداش تحقق اهداف رشد فصلی</t>
        </is>
      </c>
      <c r="I5" s="49" t="inlineStr">
        <is>
          <t>سهامدار عمده</t>
        </is>
      </c>
      <c r="J5" s="5" t="inlineStr">
        <is>
          <t>هدایت استراتژیک، یکپارچه‌سازی محصول و مذاکره راندهای سرمایه‌گذاری</t>
        </is>
      </c>
    </row>
    <row r="6">
      <c r="B6" s="49" t="n">
        <v>2</v>
      </c>
      <c r="C6" s="3" t="inlineStr">
        <is>
          <t>عضو هیئت مدیره و مشاور ارشد (صالح اسکندرزاده)</t>
        </is>
      </c>
      <c r="D6" s="49" t="inlineStr">
        <is>
          <t>دی ۱۴۰۵</t>
        </is>
      </c>
      <c r="E6" s="49" t="inlineStr">
        <is>
          <t>Co-founder / Board</t>
        </is>
      </c>
      <c r="F6" s="4" t="n">
        <v>20000000</v>
      </c>
      <c r="G6" s="4" t="n">
        <v>0</v>
      </c>
      <c r="H6" s="50" t="inlineStr">
        <is>
          <t>حق جلسه / مشاوره</t>
        </is>
      </c>
      <c r="I6" s="49" t="inlineStr">
        <is>
          <t>سهامدار مؤسس</t>
        </is>
      </c>
      <c r="J6" s="5" t="inlineStr">
        <is>
          <t>مدیرعامل ملی‌گلد؛ همراهی استراتژیک در حاکمیت شرکتی و ساختار مالی</t>
        </is>
      </c>
    </row>
    <row r="7">
      <c r="B7" s="49" t="n">
        <v>3</v>
      </c>
      <c r="C7" s="3" t="inlineStr">
        <is>
          <t>معمار ارشد نرم‌افزار و لید بک‌اند (Principal Architect)</t>
        </is>
      </c>
      <c r="D7" s="49" t="inlineStr">
        <is>
          <t>دی ۱۴۰۵</t>
        </is>
      </c>
      <c r="E7" s="49" t="inlineStr">
        <is>
          <t>Principal / Lead</t>
        </is>
      </c>
      <c r="F7" s="4" t="n">
        <v>140000000</v>
      </c>
      <c r="G7" s="4" t="n">
        <v>60000000</v>
      </c>
      <c r="H7" s="50" t="inlineStr">
        <is>
          <t>پاداش آپ‌تایم ۹۹.۹٪ و امنیت</t>
        </is>
      </c>
      <c r="I7" s="49" t="inlineStr">
        <is>
          <t>۰.۸۰٪</t>
        </is>
      </c>
      <c r="J7" s="5" t="inlineStr">
        <is>
          <t>معماری میکروسرویس ماژولار، ری‌فکتور هسته تراکنش و اسکیل زیرساخت</t>
        </is>
      </c>
    </row>
    <row r="8">
      <c r="B8" s="49" t="n">
        <v>4</v>
      </c>
      <c r="C8" s="3" t="inlineStr">
        <is>
          <t>معمار ارشد فرانت‌اند و PWA (Lead Frontend Architect)</t>
        </is>
      </c>
      <c r="D8" s="49" t="inlineStr">
        <is>
          <t>دی ۱۴۰۵</t>
        </is>
      </c>
      <c r="E8" s="49" t="inlineStr">
        <is>
          <t>Principal / Lead</t>
        </is>
      </c>
      <c r="F8" s="4" t="n">
        <v>140000000</v>
      </c>
      <c r="G8" s="4" t="n">
        <v>60000000</v>
      </c>
      <c r="H8" s="50" t="inlineStr">
        <is>
          <t>پاداش اسپرینت و پرفورمنس</t>
        </is>
      </c>
      <c r="I8" s="49" t="inlineStr">
        <is>
          <t>۰.۷۰٪</t>
        </is>
      </c>
      <c r="J8" s="5" t="inlineStr">
        <is>
          <t>توسعه PWA یکپارچه، طراحی سیستم دیزاین مدرن و پنل سنترها</t>
        </is>
      </c>
    </row>
    <row r="9">
      <c r="B9" s="49" t="n">
        <v>5</v>
      </c>
      <c r="C9" s="3" t="inlineStr">
        <is>
          <t>مدیر ارشد لاین تجربه‌ها (Business Line Owner - Experiences)</t>
        </is>
      </c>
      <c r="D9" s="49" t="inlineStr">
        <is>
          <t>اردیبهشت ۱۴۰۶</t>
        </is>
      </c>
      <c r="E9" s="49" t="inlineStr">
        <is>
          <t>C-Level / BLO</t>
        </is>
      </c>
      <c r="F9" s="4" t="n">
        <v>120000000</v>
      </c>
      <c r="G9" s="4" t="n">
        <v>45000000</v>
      </c>
      <c r="H9" s="50" t="inlineStr">
        <is>
          <t>پاداش تحقق GMV لاین</t>
        </is>
      </c>
      <c r="I9" s="49" t="inlineStr">
        <is>
          <t>۰.۷۵٪</t>
        </is>
      </c>
      <c r="J9" s="5" t="inlineStr">
        <is>
          <t>لانچ و مقیاس لاین تجربه‌ها و District در تهران و کلان‌شهرها</t>
        </is>
      </c>
    </row>
    <row r="10">
      <c r="B10" s="49" t="n">
        <v>6</v>
      </c>
      <c r="C10" s="3" t="inlineStr">
        <is>
          <t>مدیر ارشد مالی و حسابداری (Finance Manager &amp; Accountant)</t>
        </is>
      </c>
      <c r="D10" s="49" t="inlineStr">
        <is>
          <t>دی ۱۴۰۵</t>
        </is>
      </c>
      <c r="E10" s="49" t="inlineStr">
        <is>
          <t>Manager / Lead</t>
        </is>
      </c>
      <c r="F10" s="4" t="n">
        <v>80000000</v>
      </c>
      <c r="G10" s="4" t="n">
        <v>35000000</v>
      </c>
      <c r="H10" s="50" t="inlineStr">
        <is>
          <t>پاداش انضباط مالیاتی</t>
        </is>
      </c>
      <c r="I10" s="49" t="inlineStr">
        <is>
          <t>۰.۲۵٪</t>
        </is>
      </c>
      <c r="J10" s="5" t="inlineStr">
        <is>
          <t>انضباط ترازنامه، صورت‌های مالی ممیزی‌شده و مدیریت کش‌فلو</t>
        </is>
      </c>
    </row>
    <row r="11">
      <c r="B11" s="49" t="n">
        <v>7</v>
      </c>
      <c r="C11" s="3" t="inlineStr">
        <is>
          <t>مدیر رشد و فروش سازمانی (Head of B2B)</t>
        </is>
      </c>
      <c r="D11" s="49" t="inlineStr">
        <is>
          <t>دی ۱۴۰۵</t>
        </is>
      </c>
      <c r="E11" s="49" t="inlineStr">
        <is>
          <t>Head / Director</t>
        </is>
      </c>
      <c r="F11" s="4" t="n">
        <v>70000000</v>
      </c>
      <c r="G11" s="4" t="n">
        <v>35000000</v>
      </c>
      <c r="H11" s="50" t="inlineStr">
        <is>
          <t>۳٪ تا ۵٪ پورسانت از سود قراردادها</t>
        </is>
      </c>
      <c r="I11" s="49" t="inlineStr">
        <is>
          <t>۰.۵۰٪</t>
        </is>
      </c>
      <c r="J11" s="5" t="inlineStr">
        <is>
          <t>تحقق تارگت قراردادهای رفاهی شرکتی، هلدینگ‌ها و ایونت‌های تیمی</t>
        </is>
      </c>
    </row>
    <row r="12">
      <c r="B12" s="49" t="n">
        <v>8</v>
      </c>
      <c r="C12" s="3" t="inlineStr">
        <is>
          <t>مدیر ارشد محصول (Lead Product Manager)</t>
        </is>
      </c>
      <c r="D12" s="49" t="inlineStr">
        <is>
          <t>فروردین ۱۴۰۶</t>
        </is>
      </c>
      <c r="E12" s="49" t="inlineStr">
        <is>
          <t>Lead PM</t>
        </is>
      </c>
      <c r="F12" s="4" t="n">
        <v>70000000</v>
      </c>
      <c r="G12" s="4" t="n">
        <v>35000000</v>
      </c>
      <c r="H12" s="50" t="inlineStr">
        <is>
          <t>پاداش نرخ تبدیل (CR) و ریتنشن</t>
        </is>
      </c>
      <c r="I12" s="49" t="inlineStr">
        <is>
          <t>۰.۵۰٪</t>
        </is>
      </c>
      <c r="J12" s="5" t="inlineStr">
        <is>
          <t>مدیریت رودمپ محصول، بهینه‌سازی قیف خرید و تجربه کاربری</t>
        </is>
      </c>
    </row>
    <row r="13">
      <c r="B13" s="49" t="n">
        <v>9</v>
      </c>
      <c r="C13" s="3" t="inlineStr">
        <is>
          <t>مدیر ارشد محتوا و شبکه‌های اجتماعی (Head of Content)</t>
        </is>
      </c>
      <c r="D13" s="49" t="inlineStr">
        <is>
          <t>دی ۱۴۰۵</t>
        </is>
      </c>
      <c r="E13" s="49" t="inlineStr">
        <is>
          <t>Head</t>
        </is>
      </c>
      <c r="F13" s="4" t="n">
        <v>50000000</v>
      </c>
      <c r="G13" s="4" t="n">
        <v>25000000</v>
      </c>
      <c r="H13" s="50" t="inlineStr">
        <is>
          <t>پاداش ویو و تعامل ارگانیک</t>
        </is>
      </c>
      <c r="I13" s="49" t="inlineStr">
        <is>
          <t>۰.۳۰٪</t>
        </is>
      </c>
      <c r="J13" s="5" t="inlineStr">
        <is>
          <t>تدوین استراتژی رسانه‌ای، هدایت تیم ویدیو و وایرال مارکتینگ</t>
        </is>
      </c>
    </row>
    <row r="14">
      <c r="B14" s="49" t="n">
        <v>10</v>
      </c>
      <c r="C14" s="3" t="inlineStr">
        <is>
          <t>بازیگر و مجری محتوا (Brand Actor / Presenter)</t>
        </is>
      </c>
      <c r="D14" s="49" t="inlineStr">
        <is>
          <t>دی ۱۴۰۵</t>
        </is>
      </c>
      <c r="E14" s="49" t="inlineStr">
        <is>
          <t>Specialist</t>
        </is>
      </c>
      <c r="F14" s="4" t="n">
        <v>40000000</v>
      </c>
      <c r="G14" s="4" t="n">
        <v>15000000</v>
      </c>
      <c r="H14" s="50" t="inlineStr">
        <is>
          <t>پاداش رشد مخاطب</t>
        </is>
      </c>
      <c r="I14" s="49" t="inlineStr">
        <is>
          <t>—</t>
        </is>
      </c>
      <c r="J14" s="5" t="inlineStr">
        <is>
          <t>تولید تیزرها و محتوای ویدیویی سنترها، رویدادها و اتاق‌های فرار</t>
        </is>
      </c>
    </row>
    <row r="15">
      <c r="B15" s="49" t="n">
        <v>11</v>
      </c>
      <c r="C15" s="3" t="inlineStr">
        <is>
          <t>تصویربردار و مدیر فنی ویدیو (Videographer / DP)</t>
        </is>
      </c>
      <c r="D15" s="49" t="inlineStr">
        <is>
          <t>دی ۱۴۰۵</t>
        </is>
      </c>
      <c r="E15" s="49" t="inlineStr">
        <is>
          <t>Specialist</t>
        </is>
      </c>
      <c r="F15" s="4" t="n">
        <v>40000000</v>
      </c>
      <c r="G15" s="4" t="n">
        <v>15000000</v>
      </c>
      <c r="H15" s="50" t="inlineStr">
        <is>
          <t>پاداش کیفیت و سرعت تدوین</t>
        </is>
      </c>
      <c r="I15" s="49" t="inlineStr">
        <is>
          <t>—</t>
        </is>
      </c>
      <c r="J15" s="5" t="inlineStr">
        <is>
          <t>فیلم‌برداری حرفه‌ای استودیویی و میدانی، مدیریت تجهیزات نور و صدا</t>
        </is>
      </c>
    </row>
    <row r="16">
      <c r="B16" s="49" t="n">
        <v>12</v>
      </c>
      <c r="C16" s="3" t="inlineStr">
        <is>
          <t>تدوین‌گر ارشد و موشن‌کار (Senior Video Editor)</t>
        </is>
      </c>
      <c r="D16" s="49" t="inlineStr">
        <is>
          <t>دی ۱۴۰۵</t>
        </is>
      </c>
      <c r="E16" s="49" t="inlineStr">
        <is>
          <t>Specialist</t>
        </is>
      </c>
      <c r="F16" s="4" t="n">
        <v>40000000</v>
      </c>
      <c r="G16" s="4" t="n">
        <v>15000000</v>
      </c>
      <c r="H16" s="50" t="inlineStr">
        <is>
          <t>پاداش خروجی هفتگی</t>
        </is>
      </c>
      <c r="I16" s="49" t="inlineStr">
        <is>
          <t>—</t>
        </is>
      </c>
      <c r="J16" s="5" t="inlineStr">
        <is>
          <t>تدوین سریع Reels، یوتیوب، رندرهای موشن و هویت بصری کمپین‌ها</t>
        </is>
      </c>
    </row>
    <row r="17">
      <c r="B17" s="49" t="n">
        <v>13</v>
      </c>
      <c r="C17" s="3" t="inlineStr">
        <is>
          <t>مدیر ارتباط با مشتریان تجربه‌ها (Key Account - District)</t>
        </is>
      </c>
      <c r="D17" s="49" t="inlineStr">
        <is>
          <t>خرداد ۱۴۰۶</t>
        </is>
      </c>
      <c r="E17" s="49" t="inlineStr">
        <is>
          <t>Account Lead</t>
        </is>
      </c>
      <c r="F17" s="4" t="n">
        <v>40000000</v>
      </c>
      <c r="G17" s="4" t="n">
        <v>10000000</v>
      </c>
      <c r="H17" s="50" t="inlineStr">
        <is>
          <t>پاداش جذب سنترهای جدید</t>
        </is>
      </c>
      <c r="I17" s="49" t="inlineStr">
        <is>
          <t>۰.۱۵٪</t>
        </is>
      </c>
      <c r="J17" s="5" t="inlineStr">
        <is>
          <t>جذب و حفظ بیش از ۲۰۰ کارگاه تفریحی، هنری و تجربی در District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9"/>
  <sheetViews>
    <sheetView rightToLeft="1" workbookViewId="0">
      <selection activeCell="A1" sqref="A1"/>
    </sheetView>
  </sheetViews>
  <sheetFormatPr baseColWidth="8" defaultRowHeight="15"/>
  <cols>
    <col width="3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2">
      <c r="B2" s="1" t="inlineStr">
        <is>
          <t>مدل پیش‌بینی کلان ۵ ساله اکیپا (۱۴۰۵ تا ۱۴۰۹)</t>
        </is>
      </c>
    </row>
    <row r="4">
      <c r="B4" s="2" t="inlineStr">
        <is>
          <t>شاخص کلان مالی</t>
        </is>
      </c>
      <c r="C4" s="2" t="inlineStr">
        <is>
          <t>سال اول (۱۴۰۵-۱۴۰۶)</t>
        </is>
      </c>
      <c r="D4" s="2" t="inlineStr">
        <is>
          <t>سال دوم (۱۴۰۶-۱۴۰۷)</t>
        </is>
      </c>
      <c r="E4" s="2" t="inlineStr">
        <is>
          <t>سال سوم (۱۴۰۷-۱۴۰۸)</t>
        </is>
      </c>
      <c r="F4" s="2" t="inlineStr">
        <is>
          <t>سال چهارم (۱۴۰۸-۱۴۰۹)</t>
        </is>
      </c>
      <c r="G4" s="2" t="inlineStr">
        <is>
          <t>سال پنجم (۱۴۰۹-۱۴۱۰)</t>
        </is>
      </c>
    </row>
    <row r="5">
      <c r="B5" s="3" t="inlineStr">
        <is>
          <t>فروش ناخالص کل پلتفرم (GMV - میلیارد)</t>
        </is>
      </c>
      <c r="C5" s="51" t="n">
        <v>57.22</v>
      </c>
      <c r="D5" s="51" t="n">
        <v>125</v>
      </c>
      <c r="E5" s="51" t="n">
        <v>260</v>
      </c>
      <c r="F5" s="51" t="n">
        <v>480</v>
      </c>
      <c r="G5" s="51" t="n">
        <v>850</v>
      </c>
    </row>
    <row r="6">
      <c r="B6" s="3" t="inlineStr">
        <is>
          <t>درآمد خالص عملیاتی پلتفرم (Net Revenue - میلیارد)</t>
        </is>
      </c>
      <c r="C6" s="51" t="n">
        <v>13.34</v>
      </c>
      <c r="D6" s="51" t="n">
        <v>32.5</v>
      </c>
      <c r="E6" s="51" t="n">
        <v>72.8</v>
      </c>
      <c r="F6" s="51" t="n">
        <v>139.2</v>
      </c>
      <c r="G6" s="51" t="n">
        <v>255</v>
      </c>
    </row>
    <row r="7">
      <c r="B7" s="3" t="inlineStr">
        <is>
          <t>هزینه‌های عملیاتی و توسعه (OPEX+CAPEX - میلیارد)</t>
        </is>
      </c>
      <c r="C7" s="51" t="n">
        <v>27.14</v>
      </c>
      <c r="D7" s="51" t="n">
        <v>34</v>
      </c>
      <c r="E7" s="51" t="n">
        <v>52</v>
      </c>
      <c r="F7" s="51" t="n">
        <v>85</v>
      </c>
      <c r="G7" s="51" t="n">
        <v>135</v>
      </c>
    </row>
    <row r="8">
      <c r="B8" s="3" t="inlineStr">
        <is>
          <t>سود / زیان خالص عملیاتی (Net Operating P&amp;L - میلیارد)</t>
        </is>
      </c>
      <c r="C8" s="51" t="n">
        <v>-13.8</v>
      </c>
      <c r="D8" s="51" t="n">
        <v>-1.5</v>
      </c>
      <c r="E8" s="51" t="n">
        <v>20.8</v>
      </c>
      <c r="F8" s="51" t="n">
        <v>54.2</v>
      </c>
      <c r="G8" s="51" t="n">
        <v>120</v>
      </c>
    </row>
    <row r="9">
      <c r="B9" s="3" t="inlineStr">
        <is>
          <t>حاشیه سود خالص عملیاتی (Operating Margin)</t>
        </is>
      </c>
      <c r="C9" s="52" t="n">
        <v>-1.034</v>
      </c>
      <c r="D9" s="52" t="n">
        <v>-0.046</v>
      </c>
      <c r="E9" s="52" t="n">
        <v>0.286</v>
      </c>
      <c r="F9" s="52" t="n">
        <v>0.389</v>
      </c>
      <c r="G9" s="52" t="n">
        <v>0.471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8"/>
  <sheetViews>
    <sheetView rightToLeft="1" workbookViewId="0">
      <selection activeCell="A1" sqref="A1"/>
    </sheetView>
  </sheetViews>
  <sheetFormatPr baseColWidth="8" defaultRowHeight="15"/>
  <cols>
    <col width="30" customWidth="1" min="2" max="2"/>
    <col width="22" customWidth="1" min="3" max="3"/>
    <col width="22" customWidth="1" min="4" max="4"/>
    <col width="24" customWidth="1" min="5" max="5"/>
    <col width="50" customWidth="1" min="6" max="6"/>
  </cols>
  <sheetData>
    <row r="2">
      <c r="B2" s="1" t="inlineStr">
        <is>
          <t>برآورد اندازه بازار تفریحات تعاملی و خدمات رفاهی سازمانی (TAM / SAM / SOM)</t>
        </is>
      </c>
    </row>
    <row r="4">
      <c r="B4" s="2" t="inlineStr">
        <is>
          <t>بخش بازار</t>
        </is>
      </c>
      <c r="C4" s="2" t="inlineStr">
        <is>
          <t>جامعه هدف کل (TAM)</t>
        </is>
      </c>
      <c r="D4" s="2" t="inlineStr">
        <is>
          <t>بازار در دسترس (SAM)</t>
        </is>
      </c>
      <c r="E4" s="2" t="inlineStr">
        <is>
          <t>سهم قابل دستیابی اکیپا (SOM)</t>
        </is>
      </c>
      <c r="F4" s="2" t="inlineStr">
        <is>
          <t>منطق محاسباتی</t>
        </is>
      </c>
    </row>
    <row r="5">
      <c r="B5" s="3" t="inlineStr">
        <is>
          <t>اتاق فرار و بازی‌های تعاملی</t>
        </is>
      </c>
      <c r="C5" s="50" t="inlineStr">
        <is>
          <t>۴۵۰ میلیارد تومان</t>
        </is>
      </c>
      <c r="D5" s="50" t="inlineStr">
        <is>
          <t>۲۸۰ میلیارد تومان</t>
        </is>
      </c>
      <c r="E5" s="50" t="inlineStr">
        <is>
          <t>۹۸ میلیارد تومان (۳۵٪)</t>
        </is>
      </c>
      <c r="F5" s="50" t="inlineStr">
        <is>
          <t>۵۱۰ سنتر فعال، میانگین رزرو روزانه ۳ اسلات، بلیت میانگین ۱۸۰ هزار تومان</t>
        </is>
      </c>
    </row>
    <row r="6">
      <c r="B6" s="3" t="inlineStr">
        <is>
          <t>خدمات رفاهی و بازی‌های تیمی B2B</t>
        </is>
      </c>
      <c r="C6" s="50" t="inlineStr">
        <is>
          <t>۱,۸۰۰ میلیارد تومان</t>
        </is>
      </c>
      <c r="D6" s="50" t="inlineStr">
        <is>
          <t>۶۵۰ میلیارد تومان</t>
        </is>
      </c>
      <c r="E6" s="50" t="inlineStr">
        <is>
          <t>۶۵ میلیارد تومان (۱۰٪)</t>
        </is>
      </c>
      <c r="F6" s="50" t="inlineStr">
        <is>
          <t>۴,۵۰۰ شرکت فعال بالای ۵۰ پرسنل با بودجه رفاهی تفریحی فصلی</t>
        </is>
      </c>
    </row>
    <row r="7">
      <c r="B7" s="3" t="inlineStr">
        <is>
          <t>تجربیات شهری و کارگاهی (District)</t>
        </is>
      </c>
      <c r="C7" s="50" t="inlineStr">
        <is>
          <t>۳,۲۰۰ میلیارد تومان</t>
        </is>
      </c>
      <c r="D7" s="50" t="inlineStr">
        <is>
          <t>۹۰۰ میلیارد تومان</t>
        </is>
      </c>
      <c r="E7" s="50" t="inlineStr">
        <is>
          <t>۹۰ میلیارد تومان (۱۰٪)</t>
        </is>
      </c>
      <c r="F7" s="50" t="inlineStr">
        <is>
          <t>کارگاه‌های هنری، آشپزی، صنایع دستی و ورکشاپ‌های تعاملی</t>
        </is>
      </c>
    </row>
    <row r="8">
      <c r="B8" s="3" t="inlineStr">
        <is>
          <t>کارت هدیه و بن‌های تفریحی</t>
        </is>
      </c>
      <c r="C8" s="50" t="inlineStr">
        <is>
          <t>۱,۲۰۰ میلیارد تومان</t>
        </is>
      </c>
      <c r="D8" s="50" t="inlineStr">
        <is>
          <t>۴۰۰ میلیارد تومان</t>
        </is>
      </c>
      <c r="E8" s="50" t="inlineStr">
        <is>
          <t>۴۰ میلیارد تومان (۱۰٪)</t>
        </is>
      </c>
      <c r="F8" s="50" t="inlineStr">
        <is>
          <t>بن‌های سازمانی هدیه مناسبتی پرسنل و گیفت‌کارت‌های عمومی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2026-09-17T09:05:22Z</dcterms:created>
  <dcterms:modified xmlns:dcterms="http://purl.org/dc/terms/" xmlns:xsi="http://www.w3.org/2001/XMLSchema-instance" xsi:type="dcterms:W3CDTF">2026-09-17T09:05:22Z</dcterms:modified>
</cp:coreProperties>
</file>